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UsuarioGEM\Downloads\archive\"/>
    </mc:Choice>
  </mc:AlternateContent>
  <xr:revisionPtr revIDLastSave="0" documentId="13_ncr:1_{2A7F06D0-1450-4F7E-BBFC-C5A37B8E468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K14" i="1" s="1"/>
  <c r="J13" i="1"/>
  <c r="K13" i="1" s="1"/>
  <c r="J12" i="1"/>
  <c r="K12" i="1" s="1"/>
  <c r="J11" i="1"/>
  <c r="K11" i="1" s="1"/>
  <c r="J10" i="1"/>
  <c r="K10" i="1" s="1"/>
  <c r="I15" i="1" l="1"/>
  <c r="H15" i="1"/>
  <c r="F15" i="1"/>
  <c r="K9" i="1"/>
  <c r="I9" i="1"/>
  <c r="I21" i="1" s="1"/>
  <c r="H9" i="1"/>
  <c r="H21" i="1" s="1"/>
  <c r="F9" i="1"/>
  <c r="F21" i="1" s="1"/>
  <c r="L9" i="1" l="1"/>
  <c r="L21" i="1" s="1"/>
</calcChain>
</file>

<file path=xl/sharedStrings.xml><?xml version="1.0" encoding="utf-8"?>
<sst xmlns="http://schemas.openxmlformats.org/spreadsheetml/2006/main" count="36" uniqueCount="36">
  <si>
    <t>Formato 3 Informe Analítico de Obligaciones Diferentes de Financiamientos - LDF</t>
  </si>
  <si>
    <t>Organismos Auxiliares (a)</t>
  </si>
  <si>
    <t>Informe Analítico de Obligaciones Diferentes de Financiamientos – LDF</t>
  </si>
  <si>
    <t>Cifras Preliminares</t>
  </si>
  <si>
    <t>Denominación de las Obligaciones Diferentes de Financiamiento ©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</si>
  <si>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</si>
  <si>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</si>
  <si>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</si>
  <si>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</si>
  <si>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</si>
  <si>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</si>
  <si>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</si>
  <si>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</si>
  <si>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Conservación de Carreteras y Vialidades Principales del Estado de México</t>
  </si>
  <si>
    <t>21 Años</t>
  </si>
  <si>
    <t>Hospital Regional de Alta Especialidad de Zumpango</t>
  </si>
  <si>
    <t>26 Años</t>
  </si>
  <si>
    <t>Hospital Regional de Tlalnepantla</t>
  </si>
  <si>
    <t>25 Años</t>
  </si>
  <si>
    <t xml:space="preserve">     Hospital Regional de Toluca</t>
  </si>
  <si>
    <t>27 Años</t>
  </si>
  <si>
    <t>Proyecto Rehabilitación y Conservción de una Red Carretera Libre de Pejae con una Longitud de 1,637.8 km, con residencia en Tejupilco, Ixtapan de la Sal y Toluca</t>
  </si>
  <si>
    <t>N.A.</t>
  </si>
  <si>
    <t>12 años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</si>
  <si>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</si>
  <si>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</si>
  <si>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</si>
  <si>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</si>
  <si>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</si>
  <si>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</si>
  <si>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Elaborado en la Contaduría General Gubernamental, con base en la información proporcionada por las dependencias del Sector Central, Organismos Auxiliares, Autónomos y Poderes.</t>
  </si>
  <si>
    <t>(Pesos)</t>
  </si>
  <si>
    <t>Del 1 de enero al 30 de junio de 2025</t>
  </si>
  <si>
    <t>Monto pagado de la inversión al 30 de junio de 2025 (k)</t>
  </si>
  <si>
    <t>Monto pagado de la inversión actualizado al 30 de junio de 2025 (l)</t>
  </si>
  <si>
    <t>Saldo pendiente por pagar de la inversión al 30 de junio de 2025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</si>
</sst>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justify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 indent="2"/>
    </xf>
    <xf numFmtId="14" fontId="3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3" fontId="3" fillId="0" borderId="3" xfId="0" applyNumberFormat="1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4" fontId="3" fillId="0" borderId="4" xfId="0" applyNumberFormat="1" applyFont="1" applyBorder="1" applyAlignment="1">
      <alignment horizontal="justify" vertical="center" wrapText="1"/>
    </xf>
    <xf numFmtId="4" fontId="2" fillId="0" borderId="0" xfId="0" applyNumberFormat="1" applyFont="1"/>
    <xf numFmtId="0" fontId="6" fillId="0" borderId="0" xfId="0" applyFont="1"/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7"/>
  <sheetViews>
    <sheetView showGridLines="0" tabSelected="1" workbookViewId="0">
      <selection activeCell="B4" sqref="B4:L4"/>
    </sheetView>
  </sheetViews>
  <sheetFormatPr baseColWidth="10" defaultColWidth="0" defaultRowHeight="14.25" zeroHeight="1" x14ac:dyDescent="0.2"/>
  <cols>
    <col min="1" max="1" width="2.7109375" style="1" customWidth="1"/>
    <col min="2" max="2" width="39.5703125" style="1" customWidth="1"/>
    <col min="3" max="3" width="12.7109375" style="1" customWidth="1"/>
    <col min="4" max="4" width="17.42578125" style="1" customWidth="1"/>
    <col min="5" max="5" width="12.7109375" style="1" customWidth="1"/>
    <col min="6" max="6" width="16.85546875" style="1" customWidth="1"/>
    <col min="7" max="7" width="12.7109375" style="1" customWidth="1"/>
    <col min="8" max="8" width="19.85546875" style="1" customWidth="1"/>
    <col min="9" max="9" width="16.5703125" style="1" customWidth="1"/>
    <col min="10" max="10" width="16.85546875" style="1" bestFit="1" customWidth="1"/>
    <col min="11" max="11" width="16.7109375" style="1" customWidth="1"/>
    <col min="12" max="12" width="17.140625" style="1" bestFit="1" customWidth="1"/>
    <col min="13" max="13" width="2.7109375" style="1" customWidth="1"/>
    <col min="14" max="16384" width="11.42578125" style="1" hidden="1"/>
  </cols>
  <sheetData>
    <row r="1" spans="2:12" ht="15" x14ac:dyDescent="0.25">
      <c r="B1" s="18" t="s">
        <v>0</v>
      </c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2:12" x14ac:dyDescent="0.2">
      <c r="B2" s="19" t="s">
        <v>1</v>
      </c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2:12" x14ac:dyDescent="0.2">
      <c r="B3" s="17" t="s">
        <v>2</v>
      </c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2:12" x14ac:dyDescent="0.2">
      <c r="B4" s="17" t="s">
        <v>32</v>
      </c>
      <c r="C4" s="17"/>
      <c r="D4" s="17"/>
      <c r="E4" s="17"/>
      <c r="F4" s="17"/>
      <c r="G4" s="17"/>
      <c r="H4" s="17"/>
      <c r="I4" s="17"/>
      <c r="J4" s="17"/>
      <c r="K4" s="17"/>
      <c r="L4" s="17"/>
    </row>
    <row r="5" spans="2:12" x14ac:dyDescent="0.2">
      <c r="B5" s="17" t="s">
        <v>3</v>
      </c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2:12" x14ac:dyDescent="0.2">
      <c r="B6" s="17" t="s">
        <v>31</v>
      </c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2:12" ht="89.25" x14ac:dyDescent="0.2"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33</v>
      </c>
      <c r="K7" s="2" t="s">
        <v>34</v>
      </c>
      <c r="L7" s="2" t="s">
        <v>35</v>
      </c>
    </row>
    <row r="8" spans="2:12" x14ac:dyDescent="0.2">
      <c r="B8" s="3"/>
      <c r="C8" s="4"/>
      <c r="D8" s="4"/>
      <c r="E8" s="4"/>
      <c r="F8" s="4"/>
      <c r="G8" s="4"/>
      <c r="H8" s="4"/>
      <c r="I8" s="4"/>
      <c r="J8" s="4"/>
      <c r="K8" s="4"/>
      <c r="L8" s="4"/>
    </row>
    <row r="9" spans="2:12" ht="25.5" x14ac:dyDescent="0.2">
      <c r="B9" s="5" t="s">
        <v>12</v>
      </c>
      <c r="C9" s="6"/>
      <c r="D9" s="6"/>
      <c r="E9" s="6"/>
      <c r="F9" s="7">
        <f>F10+F11+F12+F13</f>
        <v>4343221214.3999996</v>
      </c>
      <c r="G9" s="7"/>
      <c r="H9" s="7">
        <f>H10+H11+H12+H13</f>
        <v>92608144.100000009</v>
      </c>
      <c r="I9" s="7">
        <f>I10+I11+I12+I13</f>
        <v>16804649.68</v>
      </c>
      <c r="J9" s="7"/>
      <c r="K9" s="7">
        <f>K10+K11+K12+K13+K14</f>
        <v>4011044012.8035102</v>
      </c>
      <c r="L9" s="7">
        <f>F9-K9</f>
        <v>332177201.59648943</v>
      </c>
    </row>
    <row r="10" spans="2:12" ht="25.5" x14ac:dyDescent="0.2">
      <c r="B10" s="8" t="s">
        <v>13</v>
      </c>
      <c r="C10" s="9">
        <v>40598</v>
      </c>
      <c r="D10" s="9">
        <v>41548</v>
      </c>
      <c r="E10" s="9">
        <v>48487</v>
      </c>
      <c r="F10" s="7">
        <v>1639921214.4000001</v>
      </c>
      <c r="G10" s="7" t="s">
        <v>14</v>
      </c>
      <c r="H10" s="7">
        <v>31666666.66</v>
      </c>
      <c r="I10" s="7">
        <v>7224322.5300000003</v>
      </c>
      <c r="J10" s="7">
        <f>+F10-L10</f>
        <v>1011405154.2600001</v>
      </c>
      <c r="K10" s="7">
        <f>+J10</f>
        <v>1011405154.2600001</v>
      </c>
      <c r="L10" s="7">
        <v>628516060.13999999</v>
      </c>
    </row>
    <row r="11" spans="2:12" ht="25.5" x14ac:dyDescent="0.2">
      <c r="B11" s="8" t="s">
        <v>15</v>
      </c>
      <c r="C11" s="9">
        <v>40007</v>
      </c>
      <c r="D11" s="9">
        <v>40795</v>
      </c>
      <c r="E11" s="9">
        <v>49498</v>
      </c>
      <c r="F11" s="7">
        <v>1103300000</v>
      </c>
      <c r="G11" s="7" t="s">
        <v>16</v>
      </c>
      <c r="H11" s="7">
        <v>22558493.59</v>
      </c>
      <c r="I11" s="7">
        <v>3926334.52</v>
      </c>
      <c r="J11" s="7">
        <f t="shared" ref="J11:J14" si="0">+F11-L11</f>
        <v>632139857.64999998</v>
      </c>
      <c r="K11" s="7">
        <f t="shared" ref="K11:K14" si="1">+J11</f>
        <v>632139857.64999998</v>
      </c>
      <c r="L11" s="7">
        <v>471160142.35000002</v>
      </c>
    </row>
    <row r="12" spans="2:12" x14ac:dyDescent="0.2">
      <c r="B12" s="8" t="s">
        <v>17</v>
      </c>
      <c r="C12" s="9">
        <v>40494</v>
      </c>
      <c r="D12" s="9">
        <v>41164</v>
      </c>
      <c r="E12" s="9">
        <v>49746</v>
      </c>
      <c r="F12" s="7">
        <v>800000000</v>
      </c>
      <c r="G12" s="7" t="s">
        <v>18</v>
      </c>
      <c r="H12" s="7">
        <v>20586610.399999999</v>
      </c>
      <c r="I12" s="7">
        <v>2846975.09</v>
      </c>
      <c r="J12" s="7">
        <f t="shared" si="0"/>
        <v>435587188.61000001</v>
      </c>
      <c r="K12" s="7">
        <f t="shared" si="1"/>
        <v>435587188.61000001</v>
      </c>
      <c r="L12" s="7">
        <v>364412811.38999999</v>
      </c>
    </row>
    <row r="13" spans="2:12" x14ac:dyDescent="0.2">
      <c r="B13" s="10" t="s">
        <v>19</v>
      </c>
      <c r="C13" s="9">
        <v>40459</v>
      </c>
      <c r="D13" s="9">
        <v>41760</v>
      </c>
      <c r="E13" s="9">
        <v>50337</v>
      </c>
      <c r="F13" s="7">
        <v>800000000</v>
      </c>
      <c r="G13" s="7" t="s">
        <v>20</v>
      </c>
      <c r="H13" s="7">
        <v>17796373.449999999</v>
      </c>
      <c r="I13" s="7">
        <v>2807017.54</v>
      </c>
      <c r="J13" s="7">
        <f t="shared" si="0"/>
        <v>799584561.40350997</v>
      </c>
      <c r="K13" s="7">
        <f t="shared" si="1"/>
        <v>799584561.40350997</v>
      </c>
      <c r="L13" s="7">
        <v>415438.59649000003</v>
      </c>
    </row>
    <row r="14" spans="2:12" ht="51" x14ac:dyDescent="0.2">
      <c r="B14" s="8" t="s">
        <v>21</v>
      </c>
      <c r="C14" s="9">
        <v>44083</v>
      </c>
      <c r="D14" s="9" t="s">
        <v>22</v>
      </c>
      <c r="E14" s="9">
        <v>48466</v>
      </c>
      <c r="F14" s="7">
        <v>4795738944.9200001</v>
      </c>
      <c r="G14" s="7" t="s">
        <v>23</v>
      </c>
      <c r="H14" s="7">
        <v>91945955.689999998</v>
      </c>
      <c r="I14" s="7">
        <v>33303742.670000002</v>
      </c>
      <c r="J14" s="7">
        <f t="shared" si="0"/>
        <v>1132327250.8800001</v>
      </c>
      <c r="K14" s="7">
        <f t="shared" si="1"/>
        <v>1132327250.8800001</v>
      </c>
      <c r="L14" s="7">
        <v>3663411694.04</v>
      </c>
    </row>
    <row r="15" spans="2:12" x14ac:dyDescent="0.2">
      <c r="B15" s="5" t="s">
        <v>24</v>
      </c>
      <c r="C15" s="6"/>
      <c r="D15" s="6"/>
      <c r="E15" s="6"/>
      <c r="F15" s="11">
        <f>F16+F17+F18+F19</f>
        <v>0</v>
      </c>
      <c r="G15" s="11"/>
      <c r="H15" s="11">
        <f>H16+H17+H18+H19</f>
        <v>0</v>
      </c>
      <c r="I15" s="11">
        <f>I16+I17+I18+I19</f>
        <v>0</v>
      </c>
      <c r="J15" s="11"/>
      <c r="K15" s="11"/>
      <c r="L15" s="11"/>
    </row>
    <row r="16" spans="2:12" x14ac:dyDescent="0.2">
      <c r="B16" s="8" t="s">
        <v>25</v>
      </c>
      <c r="C16" s="6"/>
      <c r="D16" s="6"/>
      <c r="E16" s="6"/>
      <c r="F16" s="11"/>
      <c r="G16" s="11"/>
      <c r="H16" s="11"/>
      <c r="I16" s="11"/>
      <c r="J16" s="11"/>
      <c r="K16" s="11"/>
      <c r="L16" s="11"/>
    </row>
    <row r="17" spans="2:12" x14ac:dyDescent="0.2">
      <c r="B17" s="8" t="s">
        <v>26</v>
      </c>
      <c r="C17" s="6"/>
      <c r="D17" s="6"/>
      <c r="E17" s="6"/>
      <c r="F17" s="11"/>
      <c r="G17" s="11"/>
      <c r="H17" s="11"/>
      <c r="I17" s="11"/>
      <c r="J17" s="11"/>
      <c r="K17" s="11"/>
      <c r="L17" s="11"/>
    </row>
    <row r="18" spans="2:12" x14ac:dyDescent="0.2">
      <c r="B18" s="8" t="s">
        <v>27</v>
      </c>
      <c r="C18" s="6"/>
      <c r="D18" s="6"/>
      <c r="E18" s="6"/>
      <c r="F18" s="11"/>
      <c r="G18" s="11"/>
      <c r="H18" s="11"/>
      <c r="I18" s="11"/>
      <c r="J18" s="11"/>
      <c r="K18" s="11"/>
      <c r="L18" s="11"/>
    </row>
    <row r="19" spans="2:12" x14ac:dyDescent="0.2">
      <c r="B19" s="8" t="s">
        <v>28</v>
      </c>
      <c r="C19" s="6"/>
      <c r="D19" s="6"/>
      <c r="E19" s="6"/>
      <c r="F19" s="11"/>
      <c r="G19" s="11"/>
      <c r="H19" s="11"/>
      <c r="I19" s="11"/>
      <c r="J19" s="11"/>
      <c r="K19" s="11"/>
      <c r="L19" s="11"/>
    </row>
    <row r="20" spans="2:12" x14ac:dyDescent="0.2">
      <c r="B20" s="10"/>
      <c r="C20" s="6"/>
      <c r="D20" s="6"/>
      <c r="E20" s="6"/>
      <c r="F20" s="11"/>
      <c r="G20" s="11"/>
      <c r="H20" s="11"/>
      <c r="I20" s="11"/>
      <c r="J20" s="11"/>
      <c r="K20" s="11"/>
      <c r="L20" s="11"/>
    </row>
    <row r="21" spans="2:12" ht="25.5" x14ac:dyDescent="0.2">
      <c r="B21" s="5" t="s">
        <v>29</v>
      </c>
      <c r="C21" s="6"/>
      <c r="D21" s="6"/>
      <c r="E21" s="6"/>
      <c r="F21" s="7">
        <f>F9+F15</f>
        <v>4343221214.3999996</v>
      </c>
      <c r="G21" s="7"/>
      <c r="H21" s="7">
        <f>H9+H15</f>
        <v>92608144.100000009</v>
      </c>
      <c r="I21" s="7">
        <f>I9+I15</f>
        <v>16804649.68</v>
      </c>
      <c r="J21" s="7"/>
      <c r="K21" s="7"/>
      <c r="L21" s="7">
        <f>L9+L15</f>
        <v>332177201.59648943</v>
      </c>
    </row>
    <row r="22" spans="2:12" x14ac:dyDescent="0.2">
      <c r="B22" s="12"/>
      <c r="C22" s="13"/>
      <c r="D22" s="13"/>
      <c r="E22" s="13"/>
      <c r="F22" s="13"/>
      <c r="G22" s="13"/>
      <c r="H22" s="13"/>
      <c r="I22" s="13"/>
      <c r="J22" s="13"/>
      <c r="K22" s="13"/>
      <c r="L22" s="14"/>
    </row>
    <row r="23" spans="2:12" x14ac:dyDescent="0.2">
      <c r="L23" s="15"/>
    </row>
    <row r="24" spans="2:12" x14ac:dyDescent="0.2">
      <c r="B24" s="16" t="s">
        <v>30</v>
      </c>
    </row>
    <row r="25" spans="2:12" x14ac:dyDescent="0.2"/>
    <row r="26" spans="2:12" x14ac:dyDescent="0.2"/>
    <row r="27" spans="2:12" x14ac:dyDescent="0.2"/>
  </sheetData>
  <mergeCells count="6">
    <mergeCell ref="B6:L6"/>
    <mergeCell ref="B1:L1"/>
    <mergeCell ref="B2:L2"/>
    <mergeCell ref="B3:L3"/>
    <mergeCell ref="B4:L4"/>
    <mergeCell ref="B5:L5"/>
  </mergeCells>
  <printOptions horizontalCentered="1"/>
  <pageMargins left="0.39370078740157483" right="0.39370078740157483" top="0.78740157480314965" bottom="0.39370078740157483" header="0.31496062992125984" footer="0.31496062992125984"/>
  <pageSetup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Esquivel</dc:creator>
  <cp:lastModifiedBy>Carol P</cp:lastModifiedBy>
  <cp:lastPrinted>2025-07-18T16:05:18Z</cp:lastPrinted>
  <dcterms:created xsi:type="dcterms:W3CDTF">2025-04-29T03:03:03Z</dcterms:created>
  <dcterms:modified xsi:type="dcterms:W3CDTF">2025-07-18T16:05:22Z</dcterms:modified>
</cp:coreProperties>
</file>