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3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" l="1"/>
  <c r="J10" i="3"/>
  <c r="J9" i="3"/>
  <c r="K8" i="3" l="1"/>
  <c r="L22" i="3" s="1"/>
  <c r="H8" i="3" l="1"/>
  <c r="J15" i="3"/>
  <c r="J14" i="3"/>
  <c r="J13" i="3"/>
  <c r="J12" i="3"/>
  <c r="J11" i="3"/>
  <c r="I8" i="3" l="1"/>
  <c r="I22" i="3" s="1"/>
  <c r="F8" i="3"/>
  <c r="I16" i="3" l="1"/>
  <c r="H16" i="3"/>
  <c r="H22" i="3" s="1"/>
  <c r="F16" i="3"/>
  <c r="F22" i="3" l="1"/>
</calcChain>
</file>

<file path=xl/sharedStrings.xml><?xml version="1.0" encoding="utf-8"?>
<sst xmlns="http://schemas.openxmlformats.org/spreadsheetml/2006/main" count="38" uniqueCount="37">
  <si>
    <t>NOMBRE DEL ENTE PÚBLICO (a)</t>
  </si>
  <si>
    <t>(PESOS)</t>
  </si>
  <si>
    <t>Informe Analítico de Obligaciones Diferentes de Financiamientos – LDF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</si>
  <si>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</si>
  <si>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</si>
  <si>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</si>
  <si>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</si>
  <si>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</si>
  <si>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</si>
  <si>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</si>
  <si>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</si>
  <si>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</si>
  <si>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</si>
  <si>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</si>
  <si>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</si>
  <si>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</si>
  <si>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</si>
  <si>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3 Informe Analítico de Obligaciones Diferentes de Financiamientos - LDF</t>
  </si>
  <si>
    <t>Conservación de Carreteras y Vialidades Principales del Estado de México</t>
  </si>
  <si>
    <t>21 Años</t>
  </si>
  <si>
    <t>Puente Vehicular en las Avenidas Madero y James Watt en Cuautitlan.</t>
  </si>
  <si>
    <t>Prolongación de la Avenida Solidaridad las Torres en sus extremos oriente y poniente y modernización de la vialidad existente.</t>
  </si>
  <si>
    <t>Hospital Regional de Alta Especialidad de Zumpango</t>
  </si>
  <si>
    <t>Hospital Regional de Tlalnepantla</t>
  </si>
  <si>
    <t xml:space="preserve">          Hospital Regional de Toluca</t>
  </si>
  <si>
    <t>22 Años</t>
  </si>
  <si>
    <t>25 Años</t>
  </si>
  <si>
    <t>26 Años</t>
  </si>
  <si>
    <t>27 Años</t>
  </si>
  <si>
    <t>Terminación Anticipada</t>
  </si>
  <si>
    <t>5 Años</t>
  </si>
  <si>
    <t>Denominación de las Obligaciones Diferentes de Financiamiento ©</t>
  </si>
  <si>
    <t>Del 1 de enero al 30 de Septiembre de 2017 (b)</t>
  </si>
  <si>
    <t>Monto pagado de la inversión al 30 de Septiembre de 2017 (k)</t>
  </si>
  <si>
    <t>Monto pagado de la inversión actualizado al 30 de Septiembre de 2017 (l)</t>
  </si>
  <si>
    <t>Saldo pendiente por pagar de la inversión al 30 de Septiembre de 2017 (m = g – l)</t>
  </si>
  <si>
    <t>Centro Cultural Mexiquense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</si>
</sst>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zoomScale="90" zoomScaleNormal="90" zoomScaleSheetLayoutView="100" workbookViewId="0">
      <selection activeCell="B8" sqref="B8"/>
    </sheetView>
  </sheetViews>
  <sheetFormatPr baseColWidth="10" defaultColWidth="0" defaultRowHeight="14.25" zeroHeight="1" x14ac:dyDescent="0.2"/>
  <cols>
    <col min="1" max="1" width="2.7109375" style="1" customWidth="1"/>
    <col min="2" max="2" width="35.7109375" style="1" customWidth="1"/>
    <col min="3" max="3" width="12.7109375" style="1" customWidth="1"/>
    <col min="4" max="4" width="17.42578125" style="1" customWidth="1"/>
    <col min="5" max="5" width="12.7109375" style="1" customWidth="1"/>
    <col min="6" max="6" width="16.85546875" style="1" customWidth="1"/>
    <col min="7" max="7" width="12.7109375" style="1" customWidth="1"/>
    <col min="8" max="8" width="19.85546875" style="1" customWidth="1"/>
    <col min="9" max="9" width="13.7109375" style="1" customWidth="1"/>
    <col min="10" max="10" width="15.85546875" style="1" customWidth="1"/>
    <col min="11" max="11" width="16.7109375" style="1" customWidth="1"/>
    <col min="12" max="12" width="16" style="1" customWidth="1"/>
    <col min="13" max="13" width="2.7109375" style="1" customWidth="1"/>
    <col min="14" max="16384" width="11.42578125" style="1" hidden="1"/>
  </cols>
  <sheetData>
    <row r="1" spans="2:12" ht="15.75" customHeight="1" x14ac:dyDescent="0.25">
      <c r="B1" s="26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x14ac:dyDescent="0.2">
      <c r="B3" s="20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x14ac:dyDescent="0.2">
      <c r="B4" s="20" t="s">
        <v>32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x14ac:dyDescent="0.2">
      <c r="B5" s="23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2:12" ht="127.5" x14ac:dyDescent="0.2">
      <c r="B6" s="2" t="s">
        <v>31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33</v>
      </c>
      <c r="K6" s="2" t="s">
        <v>34</v>
      </c>
      <c r="L6" s="2" t="s">
        <v>35</v>
      </c>
    </row>
    <row r="7" spans="2:12" ht="20.100000000000001" customHeight="1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4.95" customHeight="1" x14ac:dyDescent="0.2">
      <c r="B8" s="5" t="s">
        <v>10</v>
      </c>
      <c r="C8" s="6"/>
      <c r="D8" s="6"/>
      <c r="E8" s="6"/>
      <c r="F8" s="7">
        <f>F9+F10+F11+F12+F13+F14+F15</f>
        <v>7015421214.3999996</v>
      </c>
      <c r="G8" s="8"/>
      <c r="H8" s="7">
        <f>H9+H1+H10+H11+H12+H13+H14+H15</f>
        <v>129231291.86000001</v>
      </c>
      <c r="I8" s="7">
        <f>I9+I10+I11+I12+I13+I14+I15</f>
        <v>29496944.739999998</v>
      </c>
      <c r="J8" s="8"/>
      <c r="K8" s="9">
        <f>K9+K10+K11+K12+K13+K14+K15</f>
        <v>1689470764.1600003</v>
      </c>
      <c r="L8" s="7">
        <f>F8-K8</f>
        <v>5325950450.2399998</v>
      </c>
    </row>
    <row r="9" spans="2:12" ht="24.95" customHeight="1" x14ac:dyDescent="0.2">
      <c r="B9" s="10" t="s">
        <v>18</v>
      </c>
      <c r="C9" s="11">
        <v>40598</v>
      </c>
      <c r="D9" s="11">
        <v>41548</v>
      </c>
      <c r="E9" s="11">
        <v>48487</v>
      </c>
      <c r="F9" s="9">
        <v>1639921214.4000001</v>
      </c>
      <c r="G9" s="8" t="s">
        <v>19</v>
      </c>
      <c r="H9" s="7">
        <v>31666666.66</v>
      </c>
      <c r="I9" s="9">
        <v>7224322.5300000003</v>
      </c>
      <c r="J9" s="9">
        <f>F9-L9</f>
        <v>339543158.93000007</v>
      </c>
      <c r="K9" s="9">
        <v>339543158.93000007</v>
      </c>
      <c r="L9" s="7">
        <v>1300378055.47</v>
      </c>
    </row>
    <row r="10" spans="2:12" ht="24.95" customHeight="1" x14ac:dyDescent="0.2">
      <c r="B10" s="10" t="s">
        <v>36</v>
      </c>
      <c r="C10" s="11">
        <v>39975</v>
      </c>
      <c r="D10" s="11">
        <v>40785</v>
      </c>
      <c r="E10" s="11">
        <v>47908</v>
      </c>
      <c r="F10" s="7">
        <v>838800000</v>
      </c>
      <c r="G10" s="8" t="s">
        <v>25</v>
      </c>
      <c r="H10" s="7">
        <v>13442950.189999999</v>
      </c>
      <c r="I10" s="7">
        <v>3584615.38</v>
      </c>
      <c r="J10" s="7">
        <f>F10-L10</f>
        <v>261676923.08000004</v>
      </c>
      <c r="K10" s="7">
        <v>261676923.08000004</v>
      </c>
      <c r="L10" s="7">
        <v>577123076.91999996</v>
      </c>
    </row>
    <row r="11" spans="2:12" ht="28.5" customHeight="1" x14ac:dyDescent="0.2">
      <c r="B11" s="10" t="s">
        <v>20</v>
      </c>
      <c r="C11" s="11">
        <v>41369</v>
      </c>
      <c r="D11" s="7" t="s">
        <v>29</v>
      </c>
      <c r="E11" s="11">
        <v>43195</v>
      </c>
      <c r="F11" s="7">
        <v>204500000</v>
      </c>
      <c r="G11" s="8" t="s">
        <v>30</v>
      </c>
      <c r="H11" s="7">
        <v>3310882.53</v>
      </c>
      <c r="I11" s="7">
        <v>3310882.53</v>
      </c>
      <c r="J11" s="7">
        <f t="shared" ref="J11:J15" si="0">F11-L11</f>
        <v>179124828.37</v>
      </c>
      <c r="K11" s="7">
        <v>179124828.37</v>
      </c>
      <c r="L11" s="7">
        <v>25375171.629999999</v>
      </c>
    </row>
    <row r="12" spans="2:12" ht="55.5" customHeight="1" x14ac:dyDescent="0.2">
      <c r="B12" s="10" t="s">
        <v>21</v>
      </c>
      <c r="C12" s="11">
        <v>39993</v>
      </c>
      <c r="D12" s="11">
        <v>41153</v>
      </c>
      <c r="E12" s="11">
        <v>49733</v>
      </c>
      <c r="F12" s="7">
        <v>1628900000</v>
      </c>
      <c r="G12" s="8" t="s">
        <v>26</v>
      </c>
      <c r="H12" s="7">
        <v>20140191.489999998</v>
      </c>
      <c r="I12" s="7">
        <v>5796797.1500000004</v>
      </c>
      <c r="J12" s="7">
        <f t="shared" si="0"/>
        <v>347807829.18000007</v>
      </c>
      <c r="K12" s="7">
        <v>347807829.18000007</v>
      </c>
      <c r="L12" s="7">
        <v>1281092170.8199999</v>
      </c>
    </row>
    <row r="13" spans="2:12" ht="24.95" customHeight="1" x14ac:dyDescent="0.2">
      <c r="B13" s="10" t="s">
        <v>22</v>
      </c>
      <c r="C13" s="11">
        <v>40007</v>
      </c>
      <c r="D13" s="11">
        <v>40795</v>
      </c>
      <c r="E13" s="11">
        <v>49498</v>
      </c>
      <c r="F13" s="7">
        <v>1103300000</v>
      </c>
      <c r="G13" s="8" t="s">
        <v>27</v>
      </c>
      <c r="H13" s="7">
        <v>22558493.59</v>
      </c>
      <c r="I13" s="7">
        <v>3926334.52</v>
      </c>
      <c r="J13" s="7">
        <f t="shared" si="0"/>
        <v>266990747.33000004</v>
      </c>
      <c r="K13" s="7">
        <v>266990747.33000004</v>
      </c>
      <c r="L13" s="7">
        <v>836309252.66999996</v>
      </c>
    </row>
    <row r="14" spans="2:12" ht="24.95" customHeight="1" x14ac:dyDescent="0.2">
      <c r="B14" s="10" t="s">
        <v>23</v>
      </c>
      <c r="C14" s="11">
        <v>40494</v>
      </c>
      <c r="D14" s="11">
        <v>41164</v>
      </c>
      <c r="E14" s="11">
        <v>49746</v>
      </c>
      <c r="F14" s="7">
        <v>800000000</v>
      </c>
      <c r="G14" s="8" t="s">
        <v>26</v>
      </c>
      <c r="H14" s="7">
        <v>20315733.949999999</v>
      </c>
      <c r="I14" s="7">
        <v>2846975.09</v>
      </c>
      <c r="J14" s="7">
        <f t="shared" si="0"/>
        <v>170818505.34000003</v>
      </c>
      <c r="K14" s="7">
        <v>170818505.34000003</v>
      </c>
      <c r="L14" s="7">
        <v>629181494.65999997</v>
      </c>
    </row>
    <row r="15" spans="2:12" ht="20.100000000000001" customHeight="1" x14ac:dyDescent="0.2">
      <c r="B15" s="12" t="s">
        <v>24</v>
      </c>
      <c r="C15" s="11">
        <v>40459</v>
      </c>
      <c r="D15" s="11">
        <v>41760</v>
      </c>
      <c r="E15" s="11">
        <v>50337</v>
      </c>
      <c r="F15" s="7">
        <v>800000000</v>
      </c>
      <c r="G15" s="8" t="s">
        <v>28</v>
      </c>
      <c r="H15" s="7">
        <v>17796373.449999999</v>
      </c>
      <c r="I15" s="7">
        <v>2807017.54</v>
      </c>
      <c r="J15" s="7">
        <f t="shared" si="0"/>
        <v>123508771.92999995</v>
      </c>
      <c r="K15" s="7">
        <v>123508771.92999995</v>
      </c>
      <c r="L15" s="7">
        <v>676491228.07000005</v>
      </c>
    </row>
    <row r="16" spans="2:12" ht="24.95" customHeight="1" x14ac:dyDescent="0.2">
      <c r="B16" s="5" t="s">
        <v>11</v>
      </c>
      <c r="C16" s="6"/>
      <c r="D16" s="6"/>
      <c r="E16" s="6"/>
      <c r="F16" s="6">
        <f>F17+F18+F19+F20</f>
        <v>0</v>
      </c>
      <c r="G16" s="6"/>
      <c r="H16" s="6">
        <f>H17+H18+H19+H20</f>
        <v>0</v>
      </c>
      <c r="I16" s="6">
        <f>I17+I18+I19+I20</f>
        <v>0</v>
      </c>
      <c r="J16" s="6"/>
      <c r="K16" s="13"/>
      <c r="L16" s="14"/>
    </row>
    <row r="17" spans="2:12" ht="24.95" customHeight="1" x14ac:dyDescent="0.2">
      <c r="B17" s="10" t="s">
        <v>12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24.95" customHeight="1" x14ac:dyDescent="0.2">
      <c r="B18" s="10" t="s">
        <v>13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ht="24.95" customHeight="1" x14ac:dyDescent="0.2">
      <c r="B19" s="10" t="s">
        <v>14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ht="24.95" customHeight="1" x14ac:dyDescent="0.2">
      <c r="B20" s="10" t="s">
        <v>15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ht="20.100000000000001" customHeight="1" x14ac:dyDescent="0.2"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ht="24.95" customHeight="1" x14ac:dyDescent="0.2">
      <c r="B22" s="5" t="s">
        <v>16</v>
      </c>
      <c r="C22" s="6"/>
      <c r="D22" s="6"/>
      <c r="E22" s="6"/>
      <c r="F22" s="14">
        <f>F8+F16</f>
        <v>7015421214.3999996</v>
      </c>
      <c r="G22" s="6"/>
      <c r="H22" s="14">
        <f>H8+H16</f>
        <v>129231291.86000001</v>
      </c>
      <c r="I22" s="14">
        <f>I8+I16</f>
        <v>29496944.739999998</v>
      </c>
      <c r="J22" s="6"/>
      <c r="K22" s="6"/>
      <c r="L22" s="14">
        <f>L8+L16</f>
        <v>5325950450.2399998</v>
      </c>
    </row>
    <row r="23" spans="2:12" ht="20.100000000000001" customHeight="1" x14ac:dyDescent="0.2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2" x14ac:dyDescent="0.2"/>
  </sheetData>
  <mergeCells count="5">
    <mergeCell ref="B2:L2"/>
    <mergeCell ref="B3:L3"/>
    <mergeCell ref="B4:L4"/>
    <mergeCell ref="B5:L5"/>
    <mergeCell ref="B1:L1"/>
  </mergeCells>
  <printOptions horizontalCentered="1"/>
  <pageMargins left="0.39370078740157483" right="0.39370078740157483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lastPrinted>2018-01-17T15:34:05Z</cp:lastPrinted>
  <dcterms:created xsi:type="dcterms:W3CDTF">2016-10-11T17:36:10Z</dcterms:created>
  <dcterms:modified xsi:type="dcterms:W3CDTF">2018-01-17T15:34:07Z</dcterms:modified>
</cp:coreProperties>
</file>