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RV. PUB.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[2]CHAVA!$A$22:$E$71</definedName>
    <definedName name="base1">#REF!</definedName>
    <definedName name="base2">#REF!</definedName>
    <definedName name="_xlnm.Database">#REF!</definedName>
    <definedName name="CHAVA5">[3]CHAVA2!$A$22:$E$71</definedName>
    <definedName name="cines">#REF!</definedName>
    <definedName name="CUADRO" hidden="1">[4]POBLACION!$A$17:$A$146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>#REF!</definedName>
    <definedName name="hola1">#REF!</definedName>
    <definedName name="I_EGRESOS">#REF!</definedName>
    <definedName name="indice" hidden="1">#REF!</definedName>
    <definedName name="MODIFICACIONES">#REF!</definedName>
    <definedName name="Ppto_Depcias">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4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23" i="1" l="1"/>
  <c r="I23" i="1" s="1"/>
  <c r="H22" i="1"/>
  <c r="I22" i="1" s="1"/>
  <c r="H24" i="1" l="1"/>
  <c r="I24" i="1" s="1"/>
</calcChain>
</file>

<file path=xl/sharedStrings.xml><?xml version="1.0" encoding="utf-8"?>
<sst xmlns="http://schemas.openxmlformats.org/spreadsheetml/2006/main" count="31" uniqueCount="26">
  <si>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</si>
  <si>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</si>
  <si>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</si>
  <si>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</si>
  <si>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</si>
  <si>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</si>
  <si>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</si>
  <si>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</si>
  <si>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</si>
  <si>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</si>
  <si>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</si>
  <si>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</si>
  <si>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</si>
  <si>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Salud</t>
  </si>
  <si>
    <t>Seguridad y justicia</t>
  </si>
  <si>
    <t>(2)</t>
  </si>
  <si>
    <t>(3)</t>
  </si>
  <si>
    <t xml:space="preserve">  Subtotal</t>
  </si>
  <si>
    <t xml:space="preserve">Auxiliar </t>
  </si>
  <si>
    <t>Total del Poder Ejecutivo</t>
  </si>
  <si>
    <r>
      <rPr>
        <b/>
        <sz val="13"/>
        <rFont val="Arial"/>
        <family val="2"/>
      </rPr>
      <t>Nota:</t>
    </r>
    <r>
      <rPr>
        <sz val="13"/>
        <rFont val="Arial"/>
        <family val="2"/>
      </rPr>
      <t xml:space="preserve"> Existen 22 servidores públicos por cada 1,000 habitantes.</t>
    </r>
  </si>
  <si>
    <r>
      <t xml:space="preserve">Fuente: </t>
    </r>
    <r>
      <rPr>
        <sz val="13"/>
        <rFont val="Arial"/>
        <family val="2"/>
      </rPr>
      <t>Dirección General de Personal.</t>
    </r>
  </si>
  <si>
    <t>Dic. 31</t>
  </si>
  <si>
    <t>(1) 191,232 docentes: 131,697 docentes plaza-jornada y 59,535 docentes horas-clase.</t>
  </si>
  <si>
    <t>(2) 23,175 policías, custodios y policía judicial.</t>
  </si>
  <si>
    <t>(3) 49,385 médicos, paramédicos y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</si>
</sst>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vertAlign val="superscript"/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17" fontId="3" fillId="2" borderId="2" xfId="2" quotePrefix="1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3" fontId="4" fillId="3" borderId="9" xfId="2" applyNumberFormat="1" applyFont="1" applyFill="1" applyBorder="1" applyAlignment="1">
      <alignment horizontal="right" vertical="center"/>
    </xf>
    <xf numFmtId="3" fontId="4" fillId="3" borderId="10" xfId="2" applyNumberFormat="1" applyFont="1" applyFill="1" applyBorder="1" applyAlignment="1">
      <alignment horizontal="right" vertical="center"/>
    </xf>
    <xf numFmtId="3" fontId="5" fillId="3" borderId="11" xfId="2" applyNumberFormat="1" applyFont="1" applyFill="1" applyBorder="1" applyAlignment="1">
      <alignment horizontal="center" vertical="center"/>
    </xf>
    <xf numFmtId="165" fontId="4" fillId="3" borderId="9" xfId="3" applyNumberFormat="1" applyFont="1" applyFill="1" applyBorder="1" applyAlignment="1">
      <alignment horizontal="center" vertical="center"/>
    </xf>
    <xf numFmtId="166" fontId="4" fillId="3" borderId="12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5" fillId="3" borderId="16" xfId="2" applyNumberFormat="1" applyFont="1" applyFill="1" applyBorder="1" applyAlignment="1">
      <alignment horizontal="center" vertical="center"/>
    </xf>
    <xf numFmtId="165" fontId="4" fillId="3" borderId="14" xfId="3" applyNumberFormat="1" applyFont="1" applyFill="1" applyBorder="1" applyAlignment="1">
      <alignment horizontal="center" vertical="center"/>
    </xf>
    <xf numFmtId="166" fontId="4" fillId="3" borderId="17" xfId="3" applyNumberFormat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3" fontId="4" fillId="4" borderId="14" xfId="2" applyNumberFormat="1" applyFont="1" applyFill="1" applyBorder="1" applyAlignment="1">
      <alignment horizontal="right" vertical="center"/>
    </xf>
    <xf numFmtId="3" fontId="4" fillId="4" borderId="15" xfId="2" applyNumberFormat="1" applyFont="1" applyFill="1" applyBorder="1" applyAlignment="1">
      <alignment horizontal="right" vertical="center"/>
    </xf>
    <xf numFmtId="167" fontId="4" fillId="4" borderId="14" xfId="2" applyNumberFormat="1" applyFont="1" applyFill="1" applyBorder="1" applyAlignment="1">
      <alignment horizontal="center" vertical="center"/>
    </xf>
    <xf numFmtId="168" fontId="4" fillId="4" borderId="17" xfId="2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 indent="1"/>
    </xf>
    <xf numFmtId="167" fontId="7" fillId="3" borderId="16" xfId="2" quotePrefix="1" applyNumberFormat="1" applyFont="1" applyFill="1" applyBorder="1" applyAlignment="1">
      <alignment horizontal="center" vertical="center"/>
    </xf>
    <xf numFmtId="0" fontId="4" fillId="0" borderId="13" xfId="2" applyFont="1" applyBorder="1" applyAlignment="1">
      <alignment horizontal="left" vertical="center" indent="1"/>
    </xf>
    <xf numFmtId="167" fontId="7" fillId="4" borderId="16" xfId="2" quotePrefix="1" applyNumberFormat="1" applyFont="1" applyFill="1" applyBorder="1" applyAlignment="1">
      <alignment vertical="center"/>
    </xf>
    <xf numFmtId="0" fontId="8" fillId="3" borderId="14" xfId="2" applyFont="1" applyFill="1" applyBorder="1" applyAlignment="1">
      <alignment horizontal="center" vertical="center"/>
    </xf>
    <xf numFmtId="3" fontId="8" fillId="3" borderId="14" xfId="2" applyNumberFormat="1" applyFont="1" applyFill="1" applyBorder="1" applyAlignment="1">
      <alignment horizontal="right" vertical="center"/>
    </xf>
    <xf numFmtId="3" fontId="8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8" fillId="3" borderId="14" xfId="2" applyNumberFormat="1" applyFont="1" applyFill="1" applyBorder="1" applyAlignment="1">
      <alignment horizontal="center" vertical="center"/>
    </xf>
    <xf numFmtId="168" fontId="8" fillId="3" borderId="17" xfId="2" applyNumberFormat="1" applyFont="1" applyFill="1" applyBorder="1" applyAlignment="1">
      <alignment horizontal="center" vertical="center"/>
    </xf>
    <xf numFmtId="3" fontId="10" fillId="4" borderId="22" xfId="2" applyNumberFormat="1" applyFont="1" applyFill="1" applyBorder="1" applyAlignment="1">
      <alignment horizontal="right" vertical="center"/>
    </xf>
    <xf numFmtId="3" fontId="10" fillId="4" borderId="23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center" vertical="center"/>
    </xf>
    <xf numFmtId="167" fontId="10" fillId="4" borderId="22" xfId="2" applyNumberFormat="1" applyFont="1" applyFill="1" applyBorder="1" applyAlignment="1">
      <alignment horizontal="center" vertical="center"/>
    </xf>
    <xf numFmtId="168" fontId="10" fillId="4" borderId="24" xfId="2" applyNumberFormat="1" applyFont="1" applyFill="1" applyBorder="1" applyAlignment="1">
      <alignment horizontal="center" vertical="center"/>
    </xf>
    <xf numFmtId="0" fontId="6" fillId="0" borderId="0" xfId="2" applyFont="1"/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Fill="1"/>
    <xf numFmtId="3" fontId="6" fillId="0" borderId="0" xfId="2" applyNumberFormat="1" applyFont="1"/>
    <xf numFmtId="0" fontId="8" fillId="0" borderId="0" xfId="2" applyFont="1" applyAlignment="1">
      <alignment horizontal="center"/>
    </xf>
    <xf numFmtId="0" fontId="8" fillId="0" borderId="0" xfId="2" quotePrefix="1" applyFont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 vertical="center"/>
    </xf>
    <xf numFmtId="0" fontId="4" fillId="3" borderId="8" xfId="2" applyFont="1" applyFill="1" applyBorder="1" applyAlignment="1">
      <alignment horizontal="left" vertical="center" indent="1"/>
    </xf>
    <xf numFmtId="0" fontId="4" fillId="3" borderId="13" xfId="2" applyFont="1" applyFill="1" applyBorder="1" applyAlignment="1">
      <alignment horizontal="left" vertical="center" indent="1"/>
    </xf>
    <xf numFmtId="0" fontId="4" fillId="0" borderId="13" xfId="2" applyFont="1" applyBorder="1" applyAlignment="1">
      <alignment horizontal="left" vertical="center" indent="1"/>
    </xf>
    <xf numFmtId="0" fontId="7" fillId="4" borderId="18" xfId="2" quotePrefix="1" applyNumberFormat="1" applyFont="1" applyFill="1" applyBorder="1" applyAlignment="1">
      <alignment horizontal="center" vertical="center"/>
    </xf>
    <xf numFmtId="0" fontId="7" fillId="4" borderId="19" xfId="2" quotePrefix="1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left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49" fontId="3" fillId="2" borderId="2" xfId="2" quotePrefix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12" fillId="0" borderId="2" xfId="2" applyFont="1" applyBorder="1" applyAlignment="1">
      <alignment horizontal="justify" vertical="center" wrapText="1"/>
    </xf>
  </cellXfs>
  <cellStyles count="4">
    <cellStyle name="Millares" xfId="1" builtinId="3"/>
    <cellStyle name="Millares 2 2" xfId="3"/>
    <cellStyle name="Normal" xfId="0" builtinId="0"/>
    <cellStyle name="Normal_servidores public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914400</xdr:colOff>
      <xdr:row>2</xdr:row>
      <xdr:rowOff>38100</xdr:rowOff>
    </xdr:from>
    <xdr:to>
      <xdr:col>9</xdr:col>
      <xdr:colOff>282000</xdr:colOff>
      <xdr:row>7</xdr:row>
      <xdr:rowOff>72559</xdr:rowOff>
    </xdr:to>
    <xdr:pic>
      <xdr:nvPicPr>
        <xdr:cNvPr id="4" name="Imagen 3" descr="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61950"/>
          <a:ext cx="1044000" cy="8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FED05\D\CLAUDIA\REALES-PPTO\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0:I32"/>
  <sheetViews>
    <sheetView showGridLines="0" tabSelected="1" zoomScaleNormal="100" workbookViewId="0">
      <selection activeCell="C28" sqref="C28"/>
    </sheetView>
  </sheetViews>
  <sheetFormatPr baseColWidth="10" defaultRowHeight="12.75"/>
  <cols>
    <col min="1" max="2" width="5.7109375" style="36" customWidth="1"/>
    <col min="3" max="3" width="33.85546875" style="36" bestFit="1" customWidth="1"/>
    <col min="4" max="4" width="13.140625" style="36" customWidth="1"/>
    <col min="5" max="5" width="14.28515625" style="36" customWidth="1"/>
    <col min="6" max="6" width="14.7109375" style="36" customWidth="1"/>
    <col min="7" max="7" width="3.42578125" style="41" customWidth="1"/>
    <col min="8" max="8" width="16.140625" style="36" customWidth="1"/>
    <col min="9" max="9" width="9" style="36" bestFit="1" customWidth="1"/>
    <col min="10" max="10" width="13.85546875" style="36" customWidth="1"/>
    <col min="11" max="11" width="11.28515625" style="36" bestFit="1" customWidth="1"/>
    <col min="12" max="12" width="12.28515625" style="36" bestFit="1" customWidth="1"/>
    <col min="13" max="13" width="14.7109375" style="36" bestFit="1" customWidth="1"/>
    <col min="14" max="14" width="11.28515625" style="36" customWidth="1"/>
    <col min="15" max="16384" width="11.42578125" style="36"/>
  </cols>
  <sheetData>
    <row r="10" spans="1:9">
      <c r="C10" s="37"/>
      <c r="D10" s="38"/>
      <c r="E10" s="39"/>
      <c r="F10" s="39"/>
      <c r="G10" s="40"/>
      <c r="H10" s="39"/>
    </row>
    <row r="11" spans="1:9" ht="20.25">
      <c r="C11" s="44" t="s">
        <v>0</v>
      </c>
      <c r="D11" s="44"/>
      <c r="E11" s="44"/>
      <c r="F11" s="44"/>
      <c r="G11" s="44"/>
      <c r="H11" s="44"/>
      <c r="I11" s="44"/>
    </row>
    <row r="12" spans="1:9" ht="20.25">
      <c r="C12" s="45" t="s">
        <v>1</v>
      </c>
      <c r="D12" s="45"/>
      <c r="E12" s="45"/>
      <c r="F12" s="45"/>
      <c r="G12" s="45"/>
      <c r="H12" s="45"/>
      <c r="I12" s="45"/>
    </row>
    <row r="13" spans="1:9" ht="13.5" thickBot="1">
      <c r="F13" s="42"/>
    </row>
    <row r="14" spans="1:9" ht="18.75" customHeight="1">
      <c r="C14" s="57" t="s">
        <v>2</v>
      </c>
      <c r="D14" s="59" t="s">
        <v>3</v>
      </c>
      <c r="E14" s="1" t="s">
        <v>4</v>
      </c>
      <c r="F14" s="61" t="s">
        <v>22</v>
      </c>
      <c r="G14" s="61"/>
      <c r="H14" s="62" t="s">
        <v>5</v>
      </c>
      <c r="I14" s="63"/>
    </row>
    <row r="15" spans="1:9" ht="21" thickBot="1">
      <c r="C15" s="58"/>
      <c r="D15" s="60"/>
      <c r="E15" s="2">
        <v>2011</v>
      </c>
      <c r="F15" s="64">
        <v>2016</v>
      </c>
      <c r="G15" s="64"/>
      <c r="H15" s="2" t="s">
        <v>6</v>
      </c>
      <c r="I15" s="3" t="s">
        <v>7</v>
      </c>
    </row>
    <row r="16" spans="1:9" ht="20.100000000000001" customHeight="1">
      <c r="A16" s="43"/>
      <c r="B16" s="43"/>
      <c r="C16" s="49" t="s">
        <v>8</v>
      </c>
      <c r="D16" s="4" t="s">
        <v>9</v>
      </c>
      <c r="E16" s="5">
        <v>8641</v>
      </c>
      <c r="F16" s="6">
        <v>9660</v>
      </c>
      <c r="G16" s="7"/>
      <c r="H16" s="8">
        <f t="shared" ref="H16:H21" si="0">+F16-E16</f>
        <v>1019</v>
      </c>
      <c r="I16" s="9">
        <f>+H16/E16*100</f>
        <v>11.792616595301469</v>
      </c>
    </row>
    <row r="17" spans="1:9" ht="20.100000000000001" customHeight="1">
      <c r="A17" s="43"/>
      <c r="B17" s="43"/>
      <c r="C17" s="50"/>
      <c r="D17" s="10" t="s">
        <v>10</v>
      </c>
      <c r="E17" s="11">
        <v>6489</v>
      </c>
      <c r="F17" s="12">
        <v>6319</v>
      </c>
      <c r="G17" s="13"/>
      <c r="H17" s="14">
        <f t="shared" si="0"/>
        <v>-170</v>
      </c>
      <c r="I17" s="15">
        <f t="shared" ref="I17:I24" si="1">+H17/E17*100</f>
        <v>-2.6198181537987364</v>
      </c>
    </row>
    <row r="18" spans="1:9" ht="20.100000000000001" customHeight="1">
      <c r="A18" s="43"/>
      <c r="B18" s="43"/>
      <c r="C18" s="51" t="s">
        <v>11</v>
      </c>
      <c r="D18" s="16" t="s">
        <v>9</v>
      </c>
      <c r="E18" s="17">
        <v>99552</v>
      </c>
      <c r="F18" s="18">
        <v>115092</v>
      </c>
      <c r="G18" s="52" t="s">
        <v>12</v>
      </c>
      <c r="H18" s="19">
        <f t="shared" si="0"/>
        <v>15540</v>
      </c>
      <c r="I18" s="20">
        <f t="shared" si="1"/>
        <v>15.609932497589199</v>
      </c>
    </row>
    <row r="19" spans="1:9" ht="20.100000000000001" customHeight="1">
      <c r="A19" s="43"/>
      <c r="B19" s="43"/>
      <c r="C19" s="51"/>
      <c r="D19" s="16" t="s">
        <v>10</v>
      </c>
      <c r="E19" s="17">
        <v>92150</v>
      </c>
      <c r="F19" s="18">
        <v>99999</v>
      </c>
      <c r="G19" s="53"/>
      <c r="H19" s="19">
        <f t="shared" si="0"/>
        <v>7849</v>
      </c>
      <c r="I19" s="20">
        <f t="shared" si="1"/>
        <v>8.5176342919153551</v>
      </c>
    </row>
    <row r="20" spans="1:9" ht="20.100000000000001" customHeight="1">
      <c r="A20" s="43"/>
      <c r="B20" s="43"/>
      <c r="C20" s="21" t="s">
        <v>14</v>
      </c>
      <c r="D20" s="10" t="s">
        <v>9</v>
      </c>
      <c r="E20" s="11">
        <v>31607</v>
      </c>
      <c r="F20" s="12">
        <v>32694</v>
      </c>
      <c r="G20" s="22" t="s">
        <v>15</v>
      </c>
      <c r="H20" s="14">
        <f t="shared" si="0"/>
        <v>1087</v>
      </c>
      <c r="I20" s="15">
        <f t="shared" si="1"/>
        <v>3.4391115892049231</v>
      </c>
    </row>
    <row r="21" spans="1:9" ht="20.100000000000001" customHeight="1">
      <c r="A21" s="43"/>
      <c r="B21" s="43"/>
      <c r="C21" s="23" t="s">
        <v>13</v>
      </c>
      <c r="D21" s="16" t="s">
        <v>10</v>
      </c>
      <c r="E21" s="17">
        <v>30612</v>
      </c>
      <c r="F21" s="18">
        <v>65705</v>
      </c>
      <c r="G21" s="24" t="s">
        <v>16</v>
      </c>
      <c r="H21" s="19">
        <f t="shared" si="0"/>
        <v>35093</v>
      </c>
      <c r="I21" s="20">
        <f t="shared" si="1"/>
        <v>114.63805043773682</v>
      </c>
    </row>
    <row r="22" spans="1:9" ht="20.100000000000001" customHeight="1">
      <c r="A22" s="43"/>
      <c r="B22" s="43"/>
      <c r="C22" s="54" t="s">
        <v>17</v>
      </c>
      <c r="D22" s="25" t="s">
        <v>9</v>
      </c>
      <c r="E22" s="26">
        <f>+E16+E18+E20</f>
        <v>139800</v>
      </c>
      <c r="F22" s="27">
        <v>157446</v>
      </c>
      <c r="G22" s="28"/>
      <c r="H22" s="29">
        <f>+F22-E22</f>
        <v>17646</v>
      </c>
      <c r="I22" s="30">
        <f t="shared" si="1"/>
        <v>12.622317596566523</v>
      </c>
    </row>
    <row r="23" spans="1:9" ht="20.100000000000001" customHeight="1">
      <c r="A23" s="43"/>
      <c r="B23" s="43"/>
      <c r="C23" s="54"/>
      <c r="D23" s="25" t="s">
        <v>18</v>
      </c>
      <c r="E23" s="26">
        <f>+E17+E19+E21</f>
        <v>129251</v>
      </c>
      <c r="F23" s="27">
        <v>172023</v>
      </c>
      <c r="G23" s="28"/>
      <c r="H23" s="29">
        <f>+F23-E23</f>
        <v>42772</v>
      </c>
      <c r="I23" s="30">
        <f t="shared" si="1"/>
        <v>33.0922004471919</v>
      </c>
    </row>
    <row r="24" spans="1:9" ht="20.100000000000001" customHeight="1" thickBot="1">
      <c r="C24" s="55" t="s">
        <v>19</v>
      </c>
      <c r="D24" s="56"/>
      <c r="E24" s="31">
        <f>SUM(E22:E23)</f>
        <v>269051</v>
      </c>
      <c r="F24" s="32">
        <v>329469</v>
      </c>
      <c r="G24" s="33"/>
      <c r="H24" s="34">
        <f>+F24-E24</f>
        <v>60418</v>
      </c>
      <c r="I24" s="35">
        <f t="shared" si="1"/>
        <v>22.455965597600454</v>
      </c>
    </row>
    <row r="25" spans="1:9" ht="20.100000000000001" customHeight="1">
      <c r="C25" s="65" t="s">
        <v>23</v>
      </c>
      <c r="D25" s="65"/>
      <c r="E25" s="65"/>
      <c r="F25" s="65"/>
      <c r="G25" s="65"/>
      <c r="H25" s="65"/>
      <c r="I25" s="65"/>
    </row>
    <row r="26" spans="1:9" ht="20.100000000000001" customHeight="1">
      <c r="B26" s="42"/>
      <c r="C26" s="46" t="s">
        <v>24</v>
      </c>
      <c r="D26" s="46"/>
      <c r="E26" s="46"/>
      <c r="F26" s="46"/>
      <c r="G26" s="46"/>
      <c r="H26" s="46"/>
      <c r="I26" s="46"/>
    </row>
    <row r="27" spans="1:9" ht="20.100000000000001" customHeight="1">
      <c r="B27" s="42"/>
      <c r="C27" s="46" t="s">
        <v>25</v>
      </c>
      <c r="D27" s="46"/>
      <c r="E27" s="46"/>
      <c r="F27" s="46"/>
      <c r="G27" s="46"/>
      <c r="H27" s="46"/>
      <c r="I27" s="46"/>
    </row>
    <row r="28" spans="1:9">
      <c r="B28" s="42"/>
    </row>
    <row r="29" spans="1:9" ht="13.5" customHeight="1">
      <c r="B29" s="42"/>
      <c r="C29" s="46"/>
      <c r="D29" s="46"/>
      <c r="E29" s="46"/>
      <c r="F29" s="46"/>
      <c r="G29" s="46"/>
      <c r="H29" s="46"/>
      <c r="I29" s="46"/>
    </row>
    <row r="30" spans="1:9" ht="17.25" customHeight="1">
      <c r="C30" s="47" t="s">
        <v>20</v>
      </c>
      <c r="D30" s="47"/>
      <c r="E30" s="47"/>
      <c r="F30" s="47"/>
      <c r="G30" s="47"/>
      <c r="H30" s="47"/>
      <c r="I30" s="47"/>
    </row>
    <row r="31" spans="1:9" ht="16.5" customHeight="1">
      <c r="C31" s="48" t="s">
        <v>21</v>
      </c>
      <c r="D31" s="48"/>
      <c r="E31" s="48"/>
      <c r="F31" s="48"/>
      <c r="G31" s="48"/>
      <c r="H31" s="48"/>
      <c r="I31" s="48"/>
    </row>
    <row r="32" spans="1:9">
      <c r="C32" s="42"/>
    </row>
  </sheetData>
  <mergeCells count="18">
    <mergeCell ref="C30:I30"/>
    <mergeCell ref="C31:I31"/>
    <mergeCell ref="C16:C17"/>
    <mergeCell ref="C18:C19"/>
    <mergeCell ref="G18:G19"/>
    <mergeCell ref="C22:C23"/>
    <mergeCell ref="C24:D24"/>
    <mergeCell ref="C25:I25"/>
    <mergeCell ref="C11:I11"/>
    <mergeCell ref="C12:I12"/>
    <mergeCell ref="C26:I26"/>
    <mergeCell ref="C27:I27"/>
    <mergeCell ref="C29:I29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SERV. PUB.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2017-03-22T19:18:53Z</cp:lastPrinted>
  <dcterms:created xsi:type="dcterms:W3CDTF">2017-03-22T19:14:04Z</dcterms:created>
  <dcterms:modified xsi:type="dcterms:W3CDTF">2017-03-22T19:50:51Z</dcterms:modified>
</cp:coreProperties>
</file>