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523A6016-DB07-4C4A-B4D4-A721E511D5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4" i="1" l="1"/>
  <c r="E22" i="1"/>
  <c r="E23" i="1"/>
  <c r="E24" i="1" s="1"/>
  <c r="H24" i="1" s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<sst xmlns="http://schemas.openxmlformats.org/spreadsheetml/2006/main" count="29" uniqueCount="24">
  <si>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</si>
  <si>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</si>
  <si>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</si>
  <si>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</si>
  <si>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</si>
  <si>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</si>
  <si>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</si>
  <si>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</si>
  <si>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</si>
  <si>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</si>
  <si>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</si>
  <si>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</si>
  <si>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</si>
  <si>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</si>
  <si>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</si>
  <si>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</si>
  <si>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</si>
  <si>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</si>
  <si>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t>(2) 22,083 policías, custodios y policía judicial.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</si>
  <si>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Existen 22 servidores públicos por cada 1,000 habitantes (INEGI, Encuesta intercensal 2015).</t>
    </r>
  </si>
  <si>
    <r>
      <t xml:space="preserve">Fuente: </t>
    </r>
    <r>
      <rPr>
        <sz val="12"/>
        <rFont val="Arial"/>
        <family val="2"/>
      </rPr>
      <t>Dirección General de Personal.</t>
    </r>
  </si>
  <si>
    <t>(1) 203,013 docentes: 138,647 docentes plaza-jornada y 64,366 docentes horas-clase.</t>
  </si>
  <si>
    <t>(3) 53,150 médicos, paramédicos y enfermeras.</t>
  </si>
  <si>
    <t>Dic.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</si>
</sst>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3" fontId="2" fillId="0" borderId="0" xfId="2" applyNumberFormat="1" applyFont="1"/>
    <xf numFmtId="0" fontId="6" fillId="3" borderId="9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right" vertical="center"/>
    </xf>
    <xf numFmtId="3" fontId="6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center" vertical="center"/>
    </xf>
    <xf numFmtId="166" fontId="6" fillId="3" borderId="12" xfId="3" applyNumberFormat="1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3" fontId="6" fillId="3" borderId="14" xfId="2" applyNumberFormat="1" applyFont="1" applyFill="1" applyBorder="1" applyAlignment="1">
      <alignment horizontal="right" vertical="center"/>
    </xf>
    <xf numFmtId="3" fontId="6" fillId="3" borderId="15" xfId="2" applyNumberFormat="1" applyFont="1" applyFill="1" applyBorder="1" applyAlignment="1">
      <alignment horizontal="right" vertical="center"/>
    </xf>
    <xf numFmtId="3" fontId="7" fillId="3" borderId="16" xfId="2" applyNumberFormat="1" applyFont="1" applyFill="1" applyBorder="1" applyAlignment="1">
      <alignment horizontal="center" vertical="center"/>
    </xf>
    <xf numFmtId="165" fontId="6" fillId="3" borderId="14" xfId="3" applyNumberFormat="1" applyFont="1" applyFill="1" applyBorder="1" applyAlignment="1">
      <alignment horizontal="center" vertical="center"/>
    </xf>
    <xf numFmtId="166" fontId="6" fillId="3" borderId="17" xfId="3" applyNumberFormat="1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3" fontId="6" fillId="4" borderId="14" xfId="2" applyNumberFormat="1" applyFont="1" applyFill="1" applyBorder="1" applyAlignment="1">
      <alignment horizontal="right" vertical="center"/>
    </xf>
    <xf numFmtId="3" fontId="6" fillId="4" borderId="15" xfId="2" applyNumberFormat="1" applyFont="1" applyFill="1" applyBorder="1" applyAlignment="1">
      <alignment horizontal="right" vertical="center"/>
    </xf>
    <xf numFmtId="167" fontId="6" fillId="4" borderId="14" xfId="2" applyNumberFormat="1" applyFont="1" applyFill="1" applyBorder="1" applyAlignment="1">
      <alignment horizontal="center" vertical="center"/>
    </xf>
    <xf numFmtId="168" fontId="6" fillId="4" borderId="17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indent="1"/>
    </xf>
    <xf numFmtId="167" fontId="8" fillId="3" borderId="16" xfId="2" quotePrefix="1" applyNumberFormat="1" applyFont="1" applyFill="1" applyBorder="1" applyAlignment="1">
      <alignment horizontal="center" vertical="center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4" fillId="3" borderId="14" xfId="2" applyNumberFormat="1" applyFont="1" applyFill="1" applyBorder="1" applyAlignment="1">
      <alignment horizontal="center" vertical="center"/>
    </xf>
    <xf numFmtId="168" fontId="4" fillId="3" borderId="17" xfId="2" applyNumberFormat="1" applyFont="1" applyFill="1" applyBorder="1" applyAlignment="1">
      <alignment horizontal="center" vertical="center"/>
    </xf>
    <xf numFmtId="165" fontId="4" fillId="3" borderId="14" xfId="2" applyNumberFormat="1" applyFont="1" applyFill="1" applyBorder="1" applyAlignment="1">
      <alignment horizontal="center" vertical="center"/>
    </xf>
    <xf numFmtId="166" fontId="4" fillId="3" borderId="17" xfId="2" applyNumberFormat="1" applyFont="1" applyFill="1" applyBorder="1" applyAlignment="1">
      <alignment horizontal="center" vertical="center"/>
    </xf>
    <xf numFmtId="3" fontId="10" fillId="4" borderId="20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right" vertical="center"/>
    </xf>
    <xf numFmtId="3" fontId="10" fillId="4" borderId="19" xfId="2" applyNumberFormat="1" applyFont="1" applyFill="1" applyBorder="1" applyAlignment="1">
      <alignment horizontal="center" vertical="center"/>
    </xf>
    <xf numFmtId="167" fontId="10" fillId="4" borderId="20" xfId="2" applyNumberFormat="1" applyFont="1" applyFill="1" applyBorder="1" applyAlignment="1">
      <alignment horizontal="center" vertical="center"/>
    </xf>
    <xf numFmtId="168" fontId="10" fillId="4" borderId="2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4" borderId="2" xfId="2" applyFont="1" applyFill="1" applyBorder="1" applyAlignment="1">
      <alignment vertical="center"/>
    </xf>
    <xf numFmtId="3" fontId="11" fillId="4" borderId="2" xfId="2" applyNumberFormat="1" applyFont="1" applyFill="1" applyBorder="1" applyAlignment="1">
      <alignment horizontal="right" vertical="center"/>
    </xf>
    <xf numFmtId="3" fontId="11" fillId="4" borderId="2" xfId="2" applyNumberFormat="1" applyFont="1" applyFill="1" applyBorder="1" applyAlignment="1">
      <alignment horizontal="center" vertical="center"/>
    </xf>
    <xf numFmtId="167" fontId="11" fillId="4" borderId="2" xfId="2" applyNumberFormat="1" applyFont="1" applyFill="1" applyBorder="1" applyAlignment="1">
      <alignment horizontal="center" vertical="center"/>
    </xf>
    <xf numFmtId="168" fontId="11" fillId="4" borderId="2" xfId="2" applyNumberFormat="1" applyFont="1" applyFill="1" applyBorder="1" applyAlignment="1">
      <alignment horizontal="center"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justify" wrapText="1"/>
    </xf>
    <xf numFmtId="0" fontId="12" fillId="0" borderId="0" xfId="2" applyFont="1" applyAlignment="1">
      <alignment horizontal="left" vertical="center"/>
    </xf>
    <xf numFmtId="0" fontId="6" fillId="3" borderId="8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3" fillId="0" borderId="0" xfId="2" applyFont="1" applyAlignment="1">
      <alignment horizontal="justify" vertical="center" wrapText="1"/>
    </xf>
  </cellXfs>
  <cellStyles count="4">
    <cellStyle name="Millares" xfId="1" builtinId="3"/>
    <cellStyle name="Millares 2 2" xfId="3" xr:uid="{00000000-0005-0000-0000-000001000000}"/>
    <cellStyle name="Normal" xfId="0" builtinId="0"/>
    <cellStyle name="Normal_servidores publico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0:I31"/>
  <sheetViews>
    <sheetView showGridLines="0" tabSelected="1" topLeftCell="A10" zoomScaleNormal="100" workbookViewId="0">
      <selection activeCell="E21" sqref="E21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55" t="s">
        <v>0</v>
      </c>
      <c r="D11" s="55"/>
      <c r="E11" s="55"/>
      <c r="F11" s="55"/>
      <c r="G11" s="55"/>
      <c r="H11" s="55"/>
      <c r="I11" s="55"/>
    </row>
    <row r="12" spans="1:9" ht="20.25">
      <c r="C12" s="56" t="s">
        <v>1</v>
      </c>
      <c r="D12" s="56"/>
      <c r="E12" s="56"/>
      <c r="F12" s="56"/>
      <c r="G12" s="56"/>
      <c r="H12" s="56"/>
      <c r="I12" s="56"/>
    </row>
    <row r="13" spans="1:9" ht="13.5" thickBot="1">
      <c r="F13" s="6"/>
    </row>
    <row r="14" spans="1:9" ht="18.75" customHeight="1">
      <c r="C14" s="57" t="s">
        <v>2</v>
      </c>
      <c r="D14" s="59" t="s">
        <v>3</v>
      </c>
      <c r="E14" s="53" t="s">
        <v>4</v>
      </c>
      <c r="F14" s="61" t="s">
        <v>23</v>
      </c>
      <c r="G14" s="61"/>
      <c r="H14" s="62" t="s">
        <v>5</v>
      </c>
      <c r="I14" s="63"/>
    </row>
    <row r="15" spans="1:9" ht="21" thickBot="1">
      <c r="C15" s="58"/>
      <c r="D15" s="60"/>
      <c r="E15" s="54">
        <v>2017</v>
      </c>
      <c r="F15" s="64">
        <v>2020</v>
      </c>
      <c r="G15" s="64"/>
      <c r="H15" s="8" t="s">
        <v>6</v>
      </c>
      <c r="I15" s="9" t="s">
        <v>7</v>
      </c>
    </row>
    <row r="16" spans="1:9" ht="20.100000000000001" customHeight="1">
      <c r="A16" s="10"/>
      <c r="B16" s="10"/>
      <c r="C16" s="68" t="s">
        <v>8</v>
      </c>
      <c r="D16" s="11" t="s">
        <v>9</v>
      </c>
      <c r="E16" s="12">
        <v>9636</v>
      </c>
      <c r="F16" s="13">
        <v>9400</v>
      </c>
      <c r="G16" s="14"/>
      <c r="H16" s="15">
        <f t="shared" ref="H16:H21" si="0">+F16-E16</f>
        <v>-236</v>
      </c>
      <c r="I16" s="16">
        <f t="shared" ref="I16:I24" si="1">+H16/E16*100</f>
        <v>-2.4491490244914904</v>
      </c>
    </row>
    <row r="17" spans="1:9" ht="20.100000000000001" customHeight="1">
      <c r="A17" s="10"/>
      <c r="B17" s="10"/>
      <c r="C17" s="69"/>
      <c r="D17" s="17" t="s">
        <v>10</v>
      </c>
      <c r="E17" s="18">
        <v>6535</v>
      </c>
      <c r="F17" s="19">
        <v>6647</v>
      </c>
      <c r="G17" s="20"/>
      <c r="H17" s="21">
        <f t="shared" si="0"/>
        <v>112</v>
      </c>
      <c r="I17" s="22">
        <f t="shared" si="1"/>
        <v>1.713848508033665</v>
      </c>
    </row>
    <row r="18" spans="1:9" ht="20.100000000000001" customHeight="1">
      <c r="A18" s="10"/>
      <c r="B18" s="10"/>
      <c r="C18" s="70" t="s">
        <v>11</v>
      </c>
      <c r="D18" s="23" t="s">
        <v>9</v>
      </c>
      <c r="E18" s="24">
        <v>106794</v>
      </c>
      <c r="F18" s="25">
        <v>122236</v>
      </c>
      <c r="G18" s="71" t="s">
        <v>12</v>
      </c>
      <c r="H18" s="26">
        <f t="shared" si="0"/>
        <v>15442</v>
      </c>
      <c r="I18" s="27">
        <f t="shared" si="1"/>
        <v>14.459613835983296</v>
      </c>
    </row>
    <row r="19" spans="1:9" ht="20.100000000000001" customHeight="1">
      <c r="A19" s="10"/>
      <c r="B19" s="10"/>
      <c r="C19" s="70"/>
      <c r="D19" s="23" t="s">
        <v>10</v>
      </c>
      <c r="E19" s="24">
        <v>98686</v>
      </c>
      <c r="F19" s="25">
        <v>106270</v>
      </c>
      <c r="G19" s="71"/>
      <c r="H19" s="26">
        <f t="shared" si="0"/>
        <v>7584</v>
      </c>
      <c r="I19" s="27">
        <f t="shared" si="1"/>
        <v>7.6849806456842913</v>
      </c>
    </row>
    <row r="20" spans="1:9" ht="20.100000000000001" customHeight="1">
      <c r="A20" s="10"/>
      <c r="B20" s="10"/>
      <c r="C20" s="28" t="s">
        <v>13</v>
      </c>
      <c r="D20" s="17" t="s">
        <v>9</v>
      </c>
      <c r="E20" s="18">
        <v>33533</v>
      </c>
      <c r="F20" s="19">
        <v>35434</v>
      </c>
      <c r="G20" s="29">
        <v>-2</v>
      </c>
      <c r="H20" s="21">
        <f t="shared" si="0"/>
        <v>1901</v>
      </c>
      <c r="I20" s="22">
        <f t="shared" si="1"/>
        <v>5.6690424358095006</v>
      </c>
    </row>
    <row r="21" spans="1:9" ht="20.100000000000001" customHeight="1">
      <c r="A21" s="10"/>
      <c r="B21" s="10"/>
      <c r="C21" s="30" t="s">
        <v>14</v>
      </c>
      <c r="D21" s="23" t="s">
        <v>10</v>
      </c>
      <c r="E21" s="24">
        <v>72221</v>
      </c>
      <c r="F21" s="25">
        <v>70072</v>
      </c>
      <c r="G21" s="31">
        <v>-3</v>
      </c>
      <c r="H21" s="32">
        <f t="shared" si="0"/>
        <v>-2149</v>
      </c>
      <c r="I21" s="33">
        <f t="shared" si="1"/>
        <v>-2.9755888176569143</v>
      </c>
    </row>
    <row r="22" spans="1:9" ht="20.100000000000001" customHeight="1">
      <c r="A22" s="10"/>
      <c r="B22" s="10"/>
      <c r="C22" s="72" t="s">
        <v>15</v>
      </c>
      <c r="D22" s="34" t="s">
        <v>9</v>
      </c>
      <c r="E22" s="35">
        <f>+E16+E18+E20</f>
        <v>149963</v>
      </c>
      <c r="F22" s="36">
        <f>+F16+F18+F20</f>
        <v>167070</v>
      </c>
      <c r="G22" s="37"/>
      <c r="H22" s="38">
        <f>+F22-E22</f>
        <v>17107</v>
      </c>
      <c r="I22" s="39">
        <f t="shared" si="1"/>
        <v>11.407480511859593</v>
      </c>
    </row>
    <row r="23" spans="1:9" ht="20.100000000000001" customHeight="1">
      <c r="A23" s="10"/>
      <c r="B23" s="10"/>
      <c r="C23" s="72"/>
      <c r="D23" s="34" t="s">
        <v>16</v>
      </c>
      <c r="E23" s="35">
        <f>+E17+E19+E21</f>
        <v>177442</v>
      </c>
      <c r="F23" s="36">
        <f>+F17+F19+F21</f>
        <v>182989</v>
      </c>
      <c r="G23" s="37"/>
      <c r="H23" s="40">
        <f>+F23-E23</f>
        <v>5547</v>
      </c>
      <c r="I23" s="41">
        <f t="shared" si="1"/>
        <v>3.1260919060876233</v>
      </c>
    </row>
    <row r="24" spans="1:9" ht="20.100000000000001" customHeight="1" thickBot="1">
      <c r="C24" s="73" t="s">
        <v>17</v>
      </c>
      <c r="D24" s="74"/>
      <c r="E24" s="42">
        <f>SUM(E22:E23)</f>
        <v>327405</v>
      </c>
      <c r="F24" s="43">
        <f>SUM(F22:F23)</f>
        <v>350059</v>
      </c>
      <c r="G24" s="44"/>
      <c r="H24" s="45">
        <f>+F24-E24</f>
        <v>22654</v>
      </c>
      <c r="I24" s="46">
        <f t="shared" si="1"/>
        <v>6.9192590217009524</v>
      </c>
    </row>
    <row r="25" spans="1:9" ht="20.100000000000001" customHeight="1">
      <c r="C25" s="47"/>
      <c r="D25" s="48"/>
      <c r="E25" s="49"/>
      <c r="F25" s="49"/>
      <c r="G25" s="50"/>
      <c r="H25" s="51"/>
      <c r="I25" s="52"/>
    </row>
    <row r="26" spans="1:9" ht="20.100000000000001" customHeight="1">
      <c r="B26" s="6"/>
      <c r="C26" s="75" t="s">
        <v>21</v>
      </c>
      <c r="D26" s="75"/>
      <c r="E26" s="75"/>
      <c r="F26" s="75"/>
      <c r="G26" s="75"/>
      <c r="H26" s="75"/>
      <c r="I26" s="75"/>
    </row>
    <row r="27" spans="1:9" ht="20.100000000000001" customHeight="1">
      <c r="B27" s="6"/>
      <c r="C27" s="65" t="s">
        <v>18</v>
      </c>
      <c r="D27" s="65"/>
      <c r="E27" s="65"/>
      <c r="F27" s="65"/>
      <c r="G27" s="65"/>
      <c r="H27" s="65"/>
      <c r="I27" s="65"/>
    </row>
    <row r="28" spans="1:9" ht="15.75" customHeight="1">
      <c r="B28" s="6"/>
      <c r="C28" s="65" t="s">
        <v>22</v>
      </c>
      <c r="D28" s="65"/>
      <c r="E28" s="65"/>
      <c r="F28" s="65"/>
      <c r="G28" s="65"/>
      <c r="H28" s="65"/>
      <c r="I28" s="65"/>
    </row>
    <row r="29" spans="1:9" ht="21.75" customHeight="1">
      <c r="B29" s="6"/>
      <c r="C29" s="66" t="s">
        <v>19</v>
      </c>
      <c r="D29" s="66"/>
      <c r="E29" s="66"/>
      <c r="F29" s="66"/>
      <c r="G29" s="66"/>
      <c r="H29" s="66"/>
      <c r="I29" s="66"/>
    </row>
    <row r="30" spans="1:9" ht="17.25" customHeight="1">
      <c r="C30" s="67" t="s">
        <v>20</v>
      </c>
      <c r="D30" s="67"/>
      <c r="E30" s="67"/>
      <c r="F30" s="67"/>
      <c r="G30" s="67"/>
      <c r="H30" s="67"/>
      <c r="I30" s="67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ignoredErrors>
    <ignoredError sqref="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UIPPE</cp:lastModifiedBy>
  <cp:lastPrinted>2019-09-11T15:52:05Z</cp:lastPrinted>
  <dcterms:created xsi:type="dcterms:W3CDTF">2018-05-25T18:46:51Z</dcterms:created>
  <dcterms:modified xsi:type="dcterms:W3CDTF">2021-03-08T18:07:01Z</dcterms:modified>
</cp:coreProperties>
</file>