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2C40977-EAB6-4206-A97D-659BD96FBAF4}" xr6:coauthVersionLast="46" xr6:coauthVersionMax="46" xr10:uidLastSave="{00000000-0000-0000-0000-000000000000}"/>
  <bookViews>
    <workbookView xWindow="-120" yWindow="-120" windowWidth="20730" windowHeight="11160" xr2:uid="{18DD15C3-9BE0-4760-BDE2-8FEFC9FFFE20}"/>
  </bookViews>
  <sheets>
    <sheet name="Hoja1" sheetId="1" r:id="rId1"/>
    <sheet name="Hoja2" sheetId="2" r:id="rId2"/>
  </sheets>
  <definedNames>
    <definedName name="_xlnm.Print_Area" localSheetId="0">Hoja1!$B$2:$F$37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12" i="1" l="1"/>
  <c r="E7" i="1"/>
  <c r="F4" i="1"/>
  <c r="F5" i="1" s="1"/>
  <c r="F6" i="1" s="1"/>
  <c r="F8" i="1" s="1"/>
  <c r="F9" i="1" s="1"/>
  <c r="F10" i="1" s="1"/>
  <c r="F11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</calcChain>
</file>

<file path=xl/sharedStrings.xml><?xml version="1.0" encoding="utf-8"?>
<sst xmlns="http://schemas.openxmlformats.org/spreadsheetml/2006/main" count="70" uniqueCount="43">
  <si>
    <t>Concepto</t>
  </si>
  <si>
    <t>Proyecto</t>
  </si>
  <si>
    <t>Prioridad</t>
  </si>
  <si>
    <t>Cartera de Proyectos 2021 SEMOV</t>
  </si>
  <si>
    <t>Gobierno Federal</t>
  </si>
  <si>
    <t>Sistema de Transporte Masivo Chalco-Santa Marta/Chalco–Tláhuac</t>
  </si>
  <si>
    <t>Extensión de Mexibús IV “Indios Verdes-Tecámac” Terminal UMB–AIFA</t>
  </si>
  <si>
    <t>Total Gobierno Federal</t>
  </si>
  <si>
    <t>Transporte Masivo</t>
  </si>
  <si>
    <t>Mexicable Ecatepec Línea II (Multianualidad)</t>
  </si>
  <si>
    <t>Extensión Mexibús III</t>
  </si>
  <si>
    <t>Aprovechamiento Infraestructura Mexibús</t>
  </si>
  <si>
    <t>Mantenimiento Carril Confinando</t>
  </si>
  <si>
    <t>Total Transporte Masivo</t>
  </si>
  <si>
    <t>Movilidad</t>
  </si>
  <si>
    <t>Valle de Bravo</t>
  </si>
  <si>
    <t>Infraestructura ciclista</t>
  </si>
  <si>
    <t>Viaducto Lerma</t>
  </si>
  <si>
    <t>Puente Chamapa-Lechería (FORD)</t>
  </si>
  <si>
    <t>Gazas FORD</t>
  </si>
  <si>
    <t>Entronque Apaxco</t>
  </si>
  <si>
    <t>Modernizar y ampliar la carretera San Felipe del Progreso-Carmona 2a etapa</t>
  </si>
  <si>
    <t>Rehabilitación del camino Avenida Primero de Mayo-Vía Luis Donaldo Colosio</t>
  </si>
  <si>
    <t>Reconstrucción de la carretera km. 50 (Toluca-Palmillas)-Jocotitlán</t>
  </si>
  <si>
    <t>Conclusión del Puente Vehicular Héroes II</t>
  </si>
  <si>
    <t>Reconstrucción y rehabilitación del camino Nicolás Romero-Tepojaco</t>
  </si>
  <si>
    <t>Obra hídrica en Ayotuxco</t>
  </si>
  <si>
    <t>Rehabilitación del camino Los Pinos a Santa Rosa Solís, Temascalcingo</t>
  </si>
  <si>
    <t>Modernización y reconstrucción de la carretera Chalco-Tláhuac</t>
  </si>
  <si>
    <t>Vía Fresnos</t>
  </si>
  <si>
    <t>Rehabilitación del Puente Juan Pablo II</t>
  </si>
  <si>
    <t>Modernización Carretera Toluca-Palmillas a Paseo Tollocan</t>
  </si>
  <si>
    <t>Ampliación de la Vialidad Mexiquense (Entronque Avenida de Las Torres)</t>
  </si>
  <si>
    <t>Viaducto Díaz Mirón</t>
  </si>
  <si>
    <t>Modernización de Av. de las Partidas</t>
  </si>
  <si>
    <t>Modernización de la Av. Estado de México 1ra etapa. Complemento</t>
  </si>
  <si>
    <t>Par Vial San Mateo</t>
  </si>
  <si>
    <t>Total Movilidad</t>
  </si>
  <si>
    <t>Extensión Mexibús I “Ciudad Azteca-Ojo de Agua” Terminal Ojo de Agua–AIFA</t>
  </si>
  <si>
    <t>Gran Total</t>
  </si>
  <si>
    <t>Inversión
Acumulada</t>
  </si>
  <si>
    <t>Finanzas
2021</t>
  </si>
  <si>
    <t>500 Años Primera Etapa (Circuito)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</si>
</sst>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4" borderId="4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2" fillId="4" borderId="5" xfId="1" applyNumberFormat="1" applyFont="1" applyFill="1" applyBorder="1"/>
    <xf numFmtId="164" fontId="0" fillId="4" borderId="6" xfId="1" applyNumberFormat="1" applyFont="1" applyFill="1" applyBorder="1"/>
    <xf numFmtId="164" fontId="0" fillId="0" borderId="6" xfId="0" applyNumberFormat="1" applyBorder="1"/>
    <xf numFmtId="164" fontId="0" fillId="4" borderId="5" xfId="0" applyNumberFormat="1" applyFill="1" applyBorder="1"/>
    <xf numFmtId="0" fontId="0" fillId="4" borderId="6" xfId="0" applyFill="1" applyBorder="1"/>
    <xf numFmtId="164" fontId="2" fillId="4" borderId="5" xfId="0" applyNumberFormat="1" applyFont="1" applyFill="1" applyBorder="1"/>
    <xf numFmtId="0" fontId="0" fillId="4" borderId="7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2" fillId="4" borderId="8" xfId="1" applyNumberFormat="1" applyFont="1" applyFill="1" applyBorder="1"/>
    <xf numFmtId="0" fontId="0" fillId="4" borderId="9" xfId="0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D18D2-7FE3-4721-A035-B6E8CED4EF1B}">
  <dimension ref="B1:F39"/>
  <sheetViews>
    <sheetView tabSelected="1" workbookViewId="0">
      <selection activeCell="C35" sqref="C35"/>
    </sheetView>
  </sheetViews>
  <sheetFormatPr baseColWidth="10" defaultRowHeight="15" x14ac:dyDescent="0.25"/>
  <cols>
    <col min="2" max="2" width="17.42578125" style="1" bestFit="1" customWidth="1"/>
    <col min="3" max="3" width="70.85546875" bestFit="1" customWidth="1"/>
    <col min="4" max="4" width="10.140625" style="1" bestFit="1" customWidth="1"/>
    <col min="5" max="5" width="9.140625" bestFit="1" customWidth="1"/>
    <col min="6" max="6" width="12" bestFit="1" customWidth="1"/>
  </cols>
  <sheetData>
    <row r="1" spans="2:6" ht="15.75" thickBot="1" x14ac:dyDescent="0.3">
      <c r="B1" s="31"/>
      <c r="C1" s="31"/>
      <c r="D1" s="31"/>
      <c r="E1" s="31"/>
      <c r="F1" s="31"/>
    </row>
    <row r="2" spans="2:6" s="2" customFormat="1" ht="15.75" x14ac:dyDescent="0.25">
      <c r="B2" s="28" t="s">
        <v>3</v>
      </c>
      <c r="C2" s="29"/>
      <c r="D2" s="29"/>
      <c r="E2" s="29"/>
      <c r="F2" s="30"/>
    </row>
    <row r="3" spans="2:6" s="3" customFormat="1" ht="31.5" x14ac:dyDescent="0.25">
      <c r="B3" s="24" t="s">
        <v>0</v>
      </c>
      <c r="C3" s="25" t="s">
        <v>1</v>
      </c>
      <c r="D3" s="25" t="s">
        <v>2</v>
      </c>
      <c r="E3" s="26" t="s">
        <v>41</v>
      </c>
      <c r="F3" s="27" t="s">
        <v>40</v>
      </c>
    </row>
    <row r="4" spans="2:6" x14ac:dyDescent="0.25">
      <c r="B4" s="5" t="s">
        <v>4</v>
      </c>
      <c r="C4" s="6" t="s">
        <v>5</v>
      </c>
      <c r="D4" s="7">
        <v>1</v>
      </c>
      <c r="E4" s="8">
        <v>1800</v>
      </c>
      <c r="F4" s="9">
        <f>+E4</f>
        <v>1800</v>
      </c>
    </row>
    <row r="5" spans="2:6" x14ac:dyDescent="0.25">
      <c r="B5" s="5" t="s">
        <v>4</v>
      </c>
      <c r="C5" s="6" t="s">
        <v>38</v>
      </c>
      <c r="D5" s="7">
        <v>2</v>
      </c>
      <c r="E5" s="8">
        <v>487</v>
      </c>
      <c r="F5" s="9">
        <f>+F4+E5</f>
        <v>2287</v>
      </c>
    </row>
    <row r="6" spans="2:6" x14ac:dyDescent="0.25">
      <c r="B6" s="5" t="s">
        <v>4</v>
      </c>
      <c r="C6" s="6" t="s">
        <v>6</v>
      </c>
      <c r="D6" s="7">
        <v>3</v>
      </c>
      <c r="E6" s="8">
        <v>350</v>
      </c>
      <c r="F6" s="9">
        <f>+F5+E6</f>
        <v>2637</v>
      </c>
    </row>
    <row r="7" spans="2:6" x14ac:dyDescent="0.25">
      <c r="B7" s="10"/>
      <c r="C7" s="11" t="s">
        <v>7</v>
      </c>
      <c r="D7" s="12"/>
      <c r="E7" s="13">
        <f>SUM(E4:E6)</f>
        <v>2637</v>
      </c>
      <c r="F7" s="14"/>
    </row>
    <row r="8" spans="2:6" x14ac:dyDescent="0.25">
      <c r="B8" s="5" t="s">
        <v>8</v>
      </c>
      <c r="C8" s="6" t="s">
        <v>9</v>
      </c>
      <c r="D8" s="7">
        <v>4</v>
      </c>
      <c r="E8" s="8">
        <v>536</v>
      </c>
      <c r="F8" s="15">
        <f>+F6+E8</f>
        <v>3173</v>
      </c>
    </row>
    <row r="9" spans="2:6" x14ac:dyDescent="0.25">
      <c r="B9" s="5" t="s">
        <v>8</v>
      </c>
      <c r="C9" s="6" t="s">
        <v>10</v>
      </c>
      <c r="D9" s="7">
        <v>5</v>
      </c>
      <c r="E9" s="8">
        <v>150</v>
      </c>
      <c r="F9" s="15">
        <f>+F8+E9</f>
        <v>3323</v>
      </c>
    </row>
    <row r="10" spans="2:6" x14ac:dyDescent="0.25">
      <c r="B10" s="5" t="s">
        <v>8</v>
      </c>
      <c r="C10" s="6" t="s">
        <v>11</v>
      </c>
      <c r="D10" s="7">
        <v>19</v>
      </c>
      <c r="E10" s="8">
        <v>155</v>
      </c>
      <c r="F10" s="15">
        <f>+F9+E10</f>
        <v>3478</v>
      </c>
    </row>
    <row r="11" spans="2:6" x14ac:dyDescent="0.25">
      <c r="B11" s="5" t="s">
        <v>8</v>
      </c>
      <c r="C11" s="6" t="s">
        <v>12</v>
      </c>
      <c r="D11" s="7">
        <v>26</v>
      </c>
      <c r="E11" s="8">
        <v>350</v>
      </c>
      <c r="F11" s="15">
        <f>+F10+E11</f>
        <v>3828</v>
      </c>
    </row>
    <row r="12" spans="2:6" x14ac:dyDescent="0.25">
      <c r="B12" s="10"/>
      <c r="C12" s="11" t="s">
        <v>13</v>
      </c>
      <c r="D12" s="12"/>
      <c r="E12" s="16">
        <f>SUM(E8:E11)</f>
        <v>1191</v>
      </c>
      <c r="F12" s="17"/>
    </row>
    <row r="13" spans="2:6" x14ac:dyDescent="0.25">
      <c r="B13" s="5" t="s">
        <v>14</v>
      </c>
      <c r="C13" s="6" t="s">
        <v>15</v>
      </c>
      <c r="D13" s="7">
        <v>6</v>
      </c>
      <c r="E13" s="8">
        <v>170</v>
      </c>
      <c r="F13" s="15">
        <f>+F11+E13</f>
        <v>3998</v>
      </c>
    </row>
    <row r="14" spans="2:6" x14ac:dyDescent="0.25">
      <c r="B14" s="5" t="s">
        <v>14</v>
      </c>
      <c r="C14" s="6" t="s">
        <v>16</v>
      </c>
      <c r="D14" s="7">
        <v>7</v>
      </c>
      <c r="E14" s="8">
        <v>50</v>
      </c>
      <c r="F14" s="15">
        <f>+F13+E14</f>
        <v>4048</v>
      </c>
    </row>
    <row r="15" spans="2:6" x14ac:dyDescent="0.25">
      <c r="B15" s="5" t="s">
        <v>14</v>
      </c>
      <c r="C15" s="6" t="s">
        <v>17</v>
      </c>
      <c r="D15" s="7">
        <v>8</v>
      </c>
      <c r="E15" s="8">
        <v>116</v>
      </c>
      <c r="F15" s="15">
        <f>+F14+E15</f>
        <v>4164</v>
      </c>
    </row>
    <row r="16" spans="2:6" x14ac:dyDescent="0.25">
      <c r="B16" s="5" t="s">
        <v>14</v>
      </c>
      <c r="C16" s="6" t="s">
        <v>18</v>
      </c>
      <c r="D16" s="7">
        <v>9</v>
      </c>
      <c r="E16" s="8">
        <v>116</v>
      </c>
      <c r="F16" s="15">
        <f t="shared" ref="F16:F35" si="0">+F15+E16</f>
        <v>4280</v>
      </c>
    </row>
    <row r="17" spans="2:6" x14ac:dyDescent="0.25">
      <c r="B17" s="5" t="s">
        <v>14</v>
      </c>
      <c r="C17" s="6" t="s">
        <v>19</v>
      </c>
      <c r="D17" s="7">
        <v>10</v>
      </c>
      <c r="E17" s="8">
        <v>80</v>
      </c>
      <c r="F17" s="15">
        <f t="shared" si="0"/>
        <v>4360</v>
      </c>
    </row>
    <row r="18" spans="2:6" x14ac:dyDescent="0.25">
      <c r="B18" s="5" t="s">
        <v>14</v>
      </c>
      <c r="C18" s="6" t="s">
        <v>20</v>
      </c>
      <c r="D18" s="7">
        <v>11</v>
      </c>
      <c r="E18" s="8">
        <v>20</v>
      </c>
      <c r="F18" s="15">
        <f t="shared" si="0"/>
        <v>4380</v>
      </c>
    </row>
    <row r="19" spans="2:6" x14ac:dyDescent="0.25">
      <c r="B19" s="5" t="s">
        <v>14</v>
      </c>
      <c r="C19" s="6" t="s">
        <v>21</v>
      </c>
      <c r="D19" s="7">
        <v>12</v>
      </c>
      <c r="E19" s="8">
        <v>50</v>
      </c>
      <c r="F19" s="15">
        <f t="shared" si="0"/>
        <v>4430</v>
      </c>
    </row>
    <row r="20" spans="2:6" x14ac:dyDescent="0.25">
      <c r="B20" s="5" t="s">
        <v>14</v>
      </c>
      <c r="C20" s="6" t="s">
        <v>22</v>
      </c>
      <c r="D20" s="7">
        <v>13</v>
      </c>
      <c r="E20" s="8">
        <v>20</v>
      </c>
      <c r="F20" s="15">
        <f t="shared" si="0"/>
        <v>4450</v>
      </c>
    </row>
    <row r="21" spans="2:6" x14ac:dyDescent="0.25">
      <c r="B21" s="5" t="s">
        <v>14</v>
      </c>
      <c r="C21" s="6" t="s">
        <v>23</v>
      </c>
      <c r="D21" s="7">
        <v>14</v>
      </c>
      <c r="E21" s="8">
        <v>23</v>
      </c>
      <c r="F21" s="15">
        <f t="shared" si="0"/>
        <v>4473</v>
      </c>
    </row>
    <row r="22" spans="2:6" x14ac:dyDescent="0.25">
      <c r="B22" s="5" t="s">
        <v>14</v>
      </c>
      <c r="C22" s="6" t="s">
        <v>42</v>
      </c>
      <c r="D22" s="7">
        <v>15</v>
      </c>
      <c r="E22" s="8">
        <v>850</v>
      </c>
      <c r="F22" s="15">
        <f t="shared" si="0"/>
        <v>5323</v>
      </c>
    </row>
    <row r="23" spans="2:6" x14ac:dyDescent="0.25">
      <c r="B23" s="5" t="s">
        <v>14</v>
      </c>
      <c r="C23" s="6" t="s">
        <v>24</v>
      </c>
      <c r="D23" s="7">
        <v>16</v>
      </c>
      <c r="E23" s="8">
        <v>45</v>
      </c>
      <c r="F23" s="15">
        <f t="shared" si="0"/>
        <v>5368</v>
      </c>
    </row>
    <row r="24" spans="2:6" x14ac:dyDescent="0.25">
      <c r="B24" s="5" t="s">
        <v>14</v>
      </c>
      <c r="C24" s="6" t="s">
        <v>25</v>
      </c>
      <c r="D24" s="7">
        <v>17</v>
      </c>
      <c r="E24" s="8">
        <v>20</v>
      </c>
      <c r="F24" s="15">
        <f t="shared" si="0"/>
        <v>5388</v>
      </c>
    </row>
    <row r="25" spans="2:6" x14ac:dyDescent="0.25">
      <c r="B25" s="5" t="s">
        <v>14</v>
      </c>
      <c r="C25" s="6" t="s">
        <v>26</v>
      </c>
      <c r="D25" s="7">
        <v>18</v>
      </c>
      <c r="E25" s="8">
        <v>17</v>
      </c>
      <c r="F25" s="15">
        <f t="shared" si="0"/>
        <v>5405</v>
      </c>
    </row>
    <row r="26" spans="2:6" x14ac:dyDescent="0.25">
      <c r="B26" s="5" t="s">
        <v>14</v>
      </c>
      <c r="C26" s="6" t="s">
        <v>27</v>
      </c>
      <c r="D26" s="7">
        <v>20</v>
      </c>
      <c r="E26" s="8">
        <v>25</v>
      </c>
      <c r="F26" s="15">
        <f t="shared" si="0"/>
        <v>5430</v>
      </c>
    </row>
    <row r="27" spans="2:6" x14ac:dyDescent="0.25">
      <c r="B27" s="5" t="s">
        <v>14</v>
      </c>
      <c r="C27" s="6" t="s">
        <v>28</v>
      </c>
      <c r="D27" s="7">
        <v>21</v>
      </c>
      <c r="E27" s="8">
        <v>85</v>
      </c>
      <c r="F27" s="15">
        <f t="shared" si="0"/>
        <v>5515</v>
      </c>
    </row>
    <row r="28" spans="2:6" x14ac:dyDescent="0.25">
      <c r="B28" s="5" t="s">
        <v>14</v>
      </c>
      <c r="C28" s="6" t="s">
        <v>29</v>
      </c>
      <c r="D28" s="7">
        <v>22</v>
      </c>
      <c r="E28" s="8">
        <v>118</v>
      </c>
      <c r="F28" s="15">
        <f t="shared" si="0"/>
        <v>5633</v>
      </c>
    </row>
    <row r="29" spans="2:6" x14ac:dyDescent="0.25">
      <c r="B29" s="5" t="s">
        <v>14</v>
      </c>
      <c r="C29" s="6" t="s">
        <v>30</v>
      </c>
      <c r="D29" s="7">
        <v>23</v>
      </c>
      <c r="E29" s="8">
        <v>50</v>
      </c>
      <c r="F29" s="15">
        <f t="shared" si="0"/>
        <v>5683</v>
      </c>
    </row>
    <row r="30" spans="2:6" x14ac:dyDescent="0.25">
      <c r="B30" s="5" t="s">
        <v>14</v>
      </c>
      <c r="C30" s="6" t="s">
        <v>31</v>
      </c>
      <c r="D30" s="7">
        <v>24</v>
      </c>
      <c r="E30" s="8">
        <v>300</v>
      </c>
      <c r="F30" s="15">
        <f t="shared" si="0"/>
        <v>5983</v>
      </c>
    </row>
    <row r="31" spans="2:6" x14ac:dyDescent="0.25">
      <c r="B31" s="5" t="s">
        <v>14</v>
      </c>
      <c r="C31" s="6" t="s">
        <v>32</v>
      </c>
      <c r="D31" s="7">
        <v>25</v>
      </c>
      <c r="E31" s="8">
        <v>126</v>
      </c>
      <c r="F31" s="15">
        <f t="shared" si="0"/>
        <v>6109</v>
      </c>
    </row>
    <row r="32" spans="2:6" x14ac:dyDescent="0.25">
      <c r="B32" s="5" t="s">
        <v>14</v>
      </c>
      <c r="C32" s="6" t="s">
        <v>33</v>
      </c>
      <c r="D32" s="7">
        <v>27</v>
      </c>
      <c r="E32" s="8">
        <v>110</v>
      </c>
      <c r="F32" s="15">
        <f t="shared" si="0"/>
        <v>6219</v>
      </c>
    </row>
    <row r="33" spans="2:6" x14ac:dyDescent="0.25">
      <c r="B33" s="5" t="s">
        <v>14</v>
      </c>
      <c r="C33" s="6" t="s">
        <v>34</v>
      </c>
      <c r="D33" s="7">
        <v>28</v>
      </c>
      <c r="E33" s="8">
        <v>140</v>
      </c>
      <c r="F33" s="15">
        <f t="shared" si="0"/>
        <v>6359</v>
      </c>
    </row>
    <row r="34" spans="2:6" x14ac:dyDescent="0.25">
      <c r="B34" s="5" t="s">
        <v>14</v>
      </c>
      <c r="C34" s="6" t="s">
        <v>35</v>
      </c>
      <c r="D34" s="7">
        <v>29</v>
      </c>
      <c r="E34" s="8">
        <v>100</v>
      </c>
      <c r="F34" s="15">
        <f t="shared" si="0"/>
        <v>6459</v>
      </c>
    </row>
    <row r="35" spans="2:6" x14ac:dyDescent="0.25">
      <c r="B35" s="5" t="s">
        <v>14</v>
      </c>
      <c r="C35" s="6" t="s">
        <v>36</v>
      </c>
      <c r="D35" s="7">
        <v>30</v>
      </c>
      <c r="E35" s="8">
        <v>120</v>
      </c>
      <c r="F35" s="15">
        <f t="shared" si="0"/>
        <v>6579</v>
      </c>
    </row>
    <row r="36" spans="2:6" x14ac:dyDescent="0.25">
      <c r="B36" s="10"/>
      <c r="C36" s="11" t="s">
        <v>37</v>
      </c>
      <c r="D36" s="12"/>
      <c r="E36" s="18">
        <f>SUM(E13:E35)</f>
        <v>2751</v>
      </c>
      <c r="F36" s="17"/>
    </row>
    <row r="37" spans="2:6" ht="15.75" thickBot="1" x14ac:dyDescent="0.3">
      <c r="B37" s="19"/>
      <c r="C37" s="20" t="s">
        <v>39</v>
      </c>
      <c r="D37" s="21"/>
      <c r="E37" s="22">
        <v>6579</v>
      </c>
      <c r="F37" s="23"/>
    </row>
    <row r="39" spans="2:6" x14ac:dyDescent="0.25">
      <c r="E39" s="4"/>
    </row>
  </sheetData>
  <mergeCells count="2">
    <mergeCell ref="B2:F2"/>
    <mergeCell ref="B1:F1"/>
  </mergeCells>
  <printOptions horizontalCentered="1"/>
  <pageMargins left="0.51181102362204722" right="0.31496062992125984" top="0.55118110236220474" bottom="0.55118110236220474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FE45-13F0-43B3-88BC-F7C8777E612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FILIBERTO CARBAJAL</dc:creator>
  <cp:lastModifiedBy>UIPPE</cp:lastModifiedBy>
  <cp:lastPrinted>2021-01-20T18:40:02Z</cp:lastPrinted>
  <dcterms:created xsi:type="dcterms:W3CDTF">2021-01-20T18:09:54Z</dcterms:created>
  <dcterms:modified xsi:type="dcterms:W3CDTF">2021-01-23T00:26:25Z</dcterms:modified>
</cp:coreProperties>
</file>