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CF5CD0B3-9C50-4E31-A5AF-8F3C13C639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o 1" sheetId="1" r:id="rId1"/>
    <sheet name="Paso 2" sheetId="2" r:id="rId2"/>
    <sheet name="Paso 3" sheetId="3" r:id="rId3"/>
    <sheet name="Paso 4" sheetId="6" r:id="rId4"/>
    <sheet name="Paso 5" sheetId="8" r:id="rId5"/>
    <sheet name="Paso 6" sheetId="4" r:id="rId6"/>
    <sheet name="Paso 7" sheetId="5" r:id="rId7"/>
    <sheet name="Paso 8" sheetId="9" r:id="rId8"/>
  </sheets>
  <definedNames>
    <definedName name="OLE_LINK3" localSheetId="0">'Paso 1'!#REF!</definedName>
    <definedName name="OLE_LINK3" localSheetId="1">'Paso 2'!#REF!</definedName>
    <definedName name="OLE_LINK3" localSheetId="2">'Paso 3'!#REF!</definedName>
    <definedName name="OLE_LINK3" localSheetId="3">'Paso 4'!#REF!</definedName>
    <definedName name="OLE_LINK3" localSheetId="4">'Paso 5'!#REF!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2" i="9" l="1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133" i="5" s="1"/>
  <c r="G8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D133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132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E132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4" i="1" s="1"/>
  <c r="F13" i="1"/>
  <c r="F12" i="1"/>
  <c r="F11" i="1"/>
  <c r="F10" i="1"/>
  <c r="F9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34" i="1" s="1"/>
  <c r="E12" i="1"/>
  <c r="E11" i="1"/>
  <c r="E10" i="1"/>
  <c r="E9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134" i="1"/>
  <c r="B134" i="1"/>
  <c r="E133" i="9" l="1"/>
  <c r="D133" i="9"/>
  <c r="F133" i="5"/>
</calcChain>
</file>

<file path=xl/sharedStrings.xml><?xml version="1.0" encoding="utf-8"?>
<sst xmlns="http://schemas.openxmlformats.org/spreadsheetml/2006/main" count="960" uniqueCount="182">
  <si>
    <t>Municipio</t>
  </si>
  <si>
    <t>Desarrollo de la Fórmula</t>
  </si>
  <si>
    <t>Acambay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</si>
  <si>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</si>
  <si>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</si>
  <si>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</si>
  <si>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</si>
  <si>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</si>
  <si>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</si>
  <si>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</si>
  <si>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</si>
  <si>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</si>
  <si>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</si>
  <si>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</si>
  <si>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</si>
  <si>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</si>
  <si>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</si>
  <si>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</si>
  <si>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</si>
  <si>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</si>
  <si>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</si>
  <si>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</si>
  <si>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</si>
  <si>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</si>
  <si>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</si>
  <si>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</si>
  <si>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</si>
  <si>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</si>
  <si>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</si>
  <si>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</si>
  <si>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</si>
  <si>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</si>
  <si>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</si>
  <si>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</si>
  <si>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</si>
  <si>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</si>
  <si>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</si>
  <si>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</si>
  <si>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</si>
  <si>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</si>
  <si>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</si>
  <si>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</si>
  <si>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</si>
  <si>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</si>
  <si>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</si>
  <si>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</si>
  <si>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</si>
  <si>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</si>
  <si>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</si>
  <si>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</si>
  <si>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</si>
  <si>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</si>
  <si>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</si>
  <si>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</si>
  <si>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</si>
  <si>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Metepec</t>
  </si>
  <si>
    <t>Mexicaltzingo</t>
  </si>
  <si>
    <t>Morelos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</si>
  <si>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</si>
  <si>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</si>
  <si>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</si>
  <si>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</si>
  <si>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</si>
  <si>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</si>
  <si>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</si>
  <si>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El Oro</t>
  </si>
  <si>
    <t>Otumba</t>
  </si>
  <si>
    <t>Otzoloapan</t>
  </si>
  <si>
    <t>Otzolotepec</t>
  </si>
  <si>
    <t>Ozumba</t>
  </si>
  <si>
    <t>Papalotla</t>
  </si>
  <si>
    <t>La Paz</t>
  </si>
  <si>
    <t>Polotitlán</t>
  </si>
  <si>
    <t>Rayón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</si>
  <si>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</si>
  <si>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</si>
  <si>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</si>
  <si>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</si>
  <si>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</si>
  <si>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</si>
  <si>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</si>
  <si>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</si>
  <si>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</si>
  <si>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</si>
  <si>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</si>
  <si>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</si>
  <si>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</si>
  <si>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</si>
  <si>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</si>
  <si>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</si>
  <si>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</si>
  <si>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</si>
  <si>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</si>
  <si>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</si>
  <si>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</si>
  <si>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</si>
  <si>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</si>
  <si>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</si>
  <si>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</si>
  <si>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</si>
  <si>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</si>
  <si>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</si>
  <si>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</si>
  <si>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</si>
  <si>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</si>
  <si>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</si>
  <si>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</si>
  <si>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</si>
  <si>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</si>
  <si>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</si>
  <si>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</si>
  <si>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</si>
  <si>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</si>
  <si>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</si>
  <si>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Guerrero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</si>
  <si>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</si>
  <si>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</si>
  <si>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</si>
  <si>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</si>
  <si>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</si>
  <si>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</si>
  <si>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</si>
  <si>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</si>
  <si>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</si>
  <si>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</si>
  <si>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</si>
  <si>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</si>
  <si>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Total</t>
  </si>
  <si>
    <t>Distribución del FISM-DF para los Municipios del Estado de México.</t>
  </si>
  <si>
    <t>Incremento</t>
  </si>
  <si>
    <r>
      <t xml:space="preserve">Paso 2. </t>
    </r>
    <r>
      <rPr>
        <sz val="11"/>
        <color theme="1"/>
        <rFont val="Arial"/>
        <family val="2"/>
      </rPr>
      <t xml:space="preserve">Obtener el componente </t>
    </r>
    <r>
      <rPr>
        <i/>
        <sz val="11"/>
        <color theme="1"/>
        <rFont val="Arial"/>
        <family val="2"/>
      </rPr>
      <t xml:space="preserve"> ΔF_2013.t</t>
    </r>
  </si>
  <si>
    <r>
      <t xml:space="preserve">Paso 1. </t>
    </r>
    <r>
      <rPr>
        <sz val="11"/>
        <color theme="1"/>
        <rFont val="Arial"/>
        <family val="2"/>
      </rPr>
      <t>Cálculo del Componente</t>
    </r>
  </si>
  <si>
    <t>ESTADO DE MÉXICO</t>
  </si>
  <si>
    <t>(13)</t>
  </si>
  <si>
    <t>(14)</t>
  </si>
  <si>
    <t>(15)</t>
  </si>
  <si>
    <t>(12)</t>
  </si>
  <si>
    <t>(9)</t>
  </si>
  <si>
    <t>(10)</t>
  </si>
  <si>
    <t>(11)</t>
  </si>
  <si>
    <t>(7)</t>
  </si>
  <si>
    <t>(8)</t>
  </si>
  <si>
    <t>FISM 2013 del Estado de México</t>
  </si>
  <si>
    <t>(6)</t>
  </si>
  <si>
    <r>
      <t>ΔF</t>
    </r>
    <r>
      <rPr>
        <b/>
        <vertAlign val="subscript"/>
        <sz val="12"/>
        <color rgb="FFFFFFFF"/>
        <rFont val="Arial"/>
        <family val="2"/>
      </rPr>
      <t>2013</t>
    </r>
    <r>
      <rPr>
        <b/>
        <sz val="12"/>
        <color rgb="FFFFFFFF"/>
        <rFont val="Arial"/>
        <family val="2"/>
      </rPr>
      <t>,</t>
    </r>
    <r>
      <rPr>
        <b/>
        <vertAlign val="subscript"/>
        <sz val="12"/>
        <color rgb="FFFFFFFF"/>
        <rFont val="Arial"/>
        <family val="2"/>
      </rPr>
      <t>t</t>
    </r>
  </si>
  <si>
    <r>
      <t>Z</t>
    </r>
    <r>
      <rPr>
        <b/>
        <vertAlign val="subscript"/>
        <sz val="12"/>
        <color rgb="FFFFFFFF"/>
        <rFont val="Arial"/>
        <family val="2"/>
      </rPr>
      <t>it</t>
    </r>
  </si>
  <si>
    <r>
      <t>Fondo para la Infraestructura Social Municipal 2013</t>
    </r>
    <r>
      <rPr>
        <b/>
        <sz val="12"/>
        <color rgb="FF0070C0"/>
        <rFont val="Arial"/>
        <family val="2"/>
      </rPr>
      <t xml:space="preserve"> </t>
    </r>
  </si>
  <si>
    <r>
      <t xml:space="preserve">Paso 4. </t>
    </r>
    <r>
      <rPr>
        <sz val="11"/>
        <color theme="1"/>
        <rFont val="Arial"/>
        <family val="2"/>
      </rPr>
      <t>Cálculo del Componente</t>
    </r>
  </si>
  <si>
    <r>
      <t>PPE</t>
    </r>
    <r>
      <rPr>
        <b/>
        <vertAlign val="subscript"/>
        <sz val="9"/>
        <color rgb="FFFFFFFF"/>
        <rFont val="Arial"/>
        <family val="2"/>
      </rPr>
      <t>i, T-1</t>
    </r>
  </si>
  <si>
    <r>
      <t>PPE</t>
    </r>
    <r>
      <rPr>
        <b/>
        <vertAlign val="subscript"/>
        <sz val="9"/>
        <color rgb="FFFFFFFF"/>
        <rFont val="Arial"/>
        <family val="2"/>
      </rPr>
      <t>i, T</t>
    </r>
  </si>
  <si>
    <t>(16)</t>
  </si>
  <si>
    <r>
      <t>e</t>
    </r>
    <r>
      <rPr>
        <b/>
        <vertAlign val="subscript"/>
        <sz val="12"/>
        <color rgb="FFFFFFFF"/>
        <rFont val="Arial"/>
        <family val="2"/>
      </rPr>
      <t>it</t>
    </r>
  </si>
  <si>
    <r>
      <t xml:space="preserve">Paso 6. </t>
    </r>
    <r>
      <rPr>
        <sz val="11"/>
        <color theme="1"/>
        <rFont val="Arial"/>
        <family val="2"/>
      </rPr>
      <t xml:space="preserve">Línea Basal 2013. Componente </t>
    </r>
  </si>
  <si>
    <t xml:space="preserve">(3)
</t>
  </si>
  <si>
    <t xml:space="preserve">(4)
</t>
  </si>
  <si>
    <t xml:space="preserve">(5)
</t>
  </si>
  <si>
    <t>TOTAL</t>
  </si>
  <si>
    <r>
      <t xml:space="preserve">Paso 3. </t>
    </r>
    <r>
      <rPr>
        <sz val="9"/>
        <color theme="1"/>
        <rFont val="Arial"/>
        <family val="2"/>
      </rPr>
      <t xml:space="preserve">Obtener la asignación monetaria para cada municipio o delegación por el concepto </t>
    </r>
    <r>
      <rPr>
        <b/>
        <sz val="12"/>
        <color theme="1"/>
        <rFont val="Arial"/>
        <family val="2"/>
      </rPr>
      <t>Z</t>
    </r>
    <r>
      <rPr>
        <b/>
        <vertAlign val="subscript"/>
        <sz val="12"/>
        <color theme="1"/>
        <rFont val="Arial"/>
        <family val="2"/>
      </rPr>
      <t>it</t>
    </r>
  </si>
  <si>
    <t xml:space="preserve">           TOTAL</t>
  </si>
  <si>
    <t>Miles de Personas en Pobreza Extrema 2015</t>
  </si>
  <si>
    <r>
      <t xml:space="preserve">Paso 5. </t>
    </r>
    <r>
      <rPr>
        <sz val="9"/>
        <color theme="1"/>
        <rFont val="Arial"/>
        <family val="2"/>
      </rPr>
      <t xml:space="preserve">Obtener la asignación monetaria para cada demarcación territorial por el concepto </t>
    </r>
    <r>
      <rPr>
        <b/>
        <sz val="12"/>
        <color theme="1"/>
        <rFont val="Arial"/>
        <family val="2"/>
      </rPr>
      <t>e</t>
    </r>
    <r>
      <rPr>
        <b/>
        <vertAlign val="subscript"/>
        <sz val="12"/>
        <color theme="1"/>
        <rFont val="Arial"/>
        <family val="2"/>
      </rPr>
      <t>it</t>
    </r>
  </si>
  <si>
    <r>
      <t>Asignación F</t>
    </r>
    <r>
      <rPr>
        <b/>
        <vertAlign val="subscript"/>
        <sz val="12"/>
        <color rgb="FFFFFFFF"/>
        <rFont val="Arial"/>
        <family val="2"/>
      </rPr>
      <t>i,2013</t>
    </r>
  </si>
  <si>
    <t>Información Coneval 2020</t>
  </si>
  <si>
    <t>(1)
Miles de Personas en Pobreza Extrema 2020</t>
  </si>
  <si>
    <t>(2)
Carencias Promedio de personas en pobreza extrema 2020</t>
  </si>
  <si>
    <t>FISMDF 2022 del Estado de México</t>
  </si>
  <si>
    <r>
      <t>ΔF</t>
    </r>
    <r>
      <rPr>
        <b/>
        <vertAlign val="subscript"/>
        <sz val="12"/>
        <color rgb="FFFFFFFF"/>
        <rFont val="Times New Roman"/>
        <family val="1"/>
      </rPr>
      <t>2013,2022</t>
    </r>
  </si>
  <si>
    <r>
      <t>ΔF</t>
    </r>
    <r>
      <rPr>
        <b/>
        <vertAlign val="subscript"/>
        <sz val="12"/>
        <color rgb="FFFFFFFF"/>
        <rFont val="Arial"/>
        <family val="2"/>
      </rPr>
      <t>2013</t>
    </r>
    <r>
      <rPr>
        <b/>
        <sz val="12"/>
        <color rgb="FFFFFFFF"/>
        <rFont val="Arial"/>
        <family val="2"/>
      </rPr>
      <t>,</t>
    </r>
    <r>
      <rPr>
        <b/>
        <vertAlign val="subscript"/>
        <sz val="12"/>
        <color rgb="FFFFFFFF"/>
        <rFont val="Arial"/>
        <family val="2"/>
      </rPr>
      <t>2022</t>
    </r>
  </si>
  <si>
    <t>(5)</t>
  </si>
  <si>
    <r>
      <t>Asignación Z</t>
    </r>
    <r>
      <rPr>
        <b/>
        <vertAlign val="subscript"/>
        <sz val="12"/>
        <color rgb="FFFFFFFF"/>
        <rFont val="Arial"/>
        <family val="2"/>
      </rPr>
      <t>it</t>
    </r>
  </si>
  <si>
    <t>Miles de Personas en Pobreza Extrema 2020</t>
  </si>
  <si>
    <t>(1)</t>
  </si>
  <si>
    <t>Información CONEVAL 2015-2020</t>
  </si>
  <si>
    <r>
      <t>Asignación e</t>
    </r>
    <r>
      <rPr>
        <b/>
        <vertAlign val="subscript"/>
        <sz val="12"/>
        <color rgb="FFFFFFFF"/>
        <rFont val="Arial"/>
        <family val="2"/>
      </rPr>
      <t>it</t>
    </r>
  </si>
  <si>
    <t>+++</t>
  </si>
  <si>
    <t>Clave INEGI del municipio</t>
  </si>
  <si>
    <t>Municipio 
(i)</t>
  </si>
  <si>
    <r>
      <t>Asignación 2013 (F</t>
    </r>
    <r>
      <rPr>
        <b/>
        <vertAlign val="subscript"/>
        <sz val="12"/>
        <color rgb="FFFFFFFF"/>
        <rFont val="Arial"/>
        <family val="2"/>
      </rPr>
      <t>i,2013</t>
    </r>
    <r>
      <rPr>
        <b/>
        <sz val="12"/>
        <color rgb="FFFFFFFF"/>
        <rFont val="Arial"/>
        <family val="2"/>
      </rPr>
      <t>)</t>
    </r>
  </si>
  <si>
    <t>Asignación FISMDF 2022</t>
  </si>
  <si>
    <t>Ajuste por redondeo a la asignación FISMDF 2022</t>
  </si>
  <si>
    <r>
      <t xml:space="preserve">Paso 8. </t>
    </r>
    <r>
      <rPr>
        <sz val="9"/>
        <color theme="1"/>
        <rFont val="Arial"/>
        <family val="2"/>
      </rPr>
      <t>Ajuste de Asignación FISMDF 2022 por redondeo:</t>
    </r>
  </si>
  <si>
    <r>
      <t xml:space="preserve">Paso 7. </t>
    </r>
    <r>
      <rPr>
        <sz val="9"/>
        <color theme="1"/>
        <rFont val="Arial"/>
        <family val="2"/>
      </rPr>
      <t>Obtener la asignación monetaria correspondiente a cada demarcación territorial respecto del FISMDF 2022: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</si>
</sst>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0000"/>
    <numFmt numFmtId="166" formatCode="#,##0.000000000"/>
    <numFmt numFmtId="167" formatCode="#,##0.0000000000"/>
    <numFmt numFmtId="168" formatCode="#,##0.0"/>
    <numFmt numFmtId="179" formatCode="0.00000000000"/>
    <numFmt numFmtId="180" formatCode="#,##0.00000000000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rgb="FFFFFFFF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FFFF"/>
      <name val="Arial"/>
      <family val="2"/>
    </font>
    <font>
      <b/>
      <vertAlign val="subscript"/>
      <sz val="12"/>
      <color rgb="FFFFFFFF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vertAlign val="subscript"/>
      <sz val="12"/>
      <color rgb="FFFFFFFF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vertAlign val="subscript"/>
      <sz val="9"/>
      <color rgb="FFFFFFFF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9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49" fontId="11" fillId="2" borderId="9" xfId="0" quotePrefix="1" applyNumberFormat="1" applyFont="1" applyFill="1" applyBorder="1" applyAlignment="1">
      <alignment horizontal="center" vertical="center" wrapText="1"/>
    </xf>
    <xf numFmtId="0" fontId="11" fillId="2" borderId="7" xfId="0" quotePrefix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0" borderId="0" xfId="0" applyFont="1"/>
    <xf numFmtId="49" fontId="11" fillId="2" borderId="9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4" fontId="9" fillId="0" borderId="0" xfId="0" applyNumberFormat="1" applyFont="1"/>
    <xf numFmtId="3" fontId="0" fillId="0" borderId="0" xfId="0" applyNumberFormat="1"/>
    <xf numFmtId="0" fontId="7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3" fillId="0" borderId="15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3" fontId="3" fillId="0" borderId="18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166" fontId="4" fillId="0" borderId="21" xfId="0" applyNumberFormat="1" applyFont="1" applyBorder="1" applyAlignment="1">
      <alignment horizontal="right" vertical="center" wrapText="1"/>
    </xf>
    <xf numFmtId="167" fontId="4" fillId="0" borderId="21" xfId="0" applyNumberFormat="1" applyFont="1" applyBorder="1" applyAlignment="1">
      <alignment horizontal="right" vertical="center" wrapText="1"/>
    </xf>
    <xf numFmtId="167" fontId="4" fillId="0" borderId="22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4" fontId="4" fillId="0" borderId="22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11" fillId="2" borderId="2" xfId="0" quotePrefix="1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vertical="center" wrapText="1"/>
    </xf>
    <xf numFmtId="0" fontId="11" fillId="2" borderId="9" xfId="0" quotePrefix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4" fontId="1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4" fontId="1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4" fontId="5" fillId="0" borderId="22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22" xfId="0" applyNumberFormat="1" applyFont="1" applyBorder="1" applyAlignment="1">
      <alignment horizontal="right" vertical="center" wrapText="1"/>
    </xf>
    <xf numFmtId="0" fontId="17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0" xfId="0" quotePrefix="1" applyFont="1" applyFill="1" applyBorder="1" applyAlignment="1">
      <alignment horizontal="center" vertical="center" wrapText="1"/>
    </xf>
    <xf numFmtId="0" fontId="11" fillId="2" borderId="9" xfId="0" quotePrefix="1" applyFont="1" applyFill="1" applyBorder="1" applyAlignment="1">
      <alignment horizontal="center" vertical="center" wrapText="1"/>
    </xf>
    <xf numFmtId="0" fontId="11" fillId="2" borderId="12" xfId="0" quotePrefix="1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8" fontId="4" fillId="0" borderId="2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right" vertical="center" wrapText="1"/>
    </xf>
    <xf numFmtId="179" fontId="1" fillId="0" borderId="18" xfId="0" applyNumberFormat="1" applyFont="1" applyBorder="1" applyAlignment="1">
      <alignment horizontal="right" vertical="center" wrapText="1"/>
    </xf>
    <xf numFmtId="180" fontId="4" fillId="0" borderId="21" xfId="0" applyNumberFormat="1" applyFont="1" applyBorder="1" applyAlignment="1">
      <alignment horizontal="right" vertical="center" wrapText="1"/>
    </xf>
    <xf numFmtId="0" fontId="9" fillId="0" borderId="0" xfId="0" quotePrefix="1" applyFont="1"/>
    <xf numFmtId="168" fontId="4" fillId="0" borderId="22" xfId="0" applyNumberFormat="1" applyFont="1" applyBorder="1" applyAlignment="1">
      <alignment horizontal="right" vertical="center" wrapText="1"/>
    </xf>
    <xf numFmtId="168" fontId="5" fillId="0" borderId="22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2219325</xdr:colOff>
      <xdr:row>2</xdr:row>
      <xdr:rowOff>0</xdr:rowOff>
    </xdr:from>
    <xdr:to>
      <xdr:col>1</xdr:col>
      <xdr:colOff>381000</xdr:colOff>
      <xdr:row>3</xdr:row>
      <xdr:rowOff>38100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466725"/>
          <a:ext cx="8001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295275</xdr:colOff>
      <xdr:row>5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1162050"/>
          <a:ext cx="2952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447675</xdr:colOff>
      <xdr:row>5</xdr:row>
      <xdr:rowOff>57150</xdr:rowOff>
    </xdr:from>
    <xdr:ext cx="465448" cy="1931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086100" y="1219200"/>
              <a:ext cx="465448" cy="1931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𝑷𝑷𝑬</m:t>
                        </m:r>
                      </m:e>
                      <m:sub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</m:oMath>
                </m:oMathPara>
              </a14:m>
              <a:endParaRPr lang="es-MX" sz="12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3086100" y="1219200"/>
              <a:ext cx="465448" cy="1931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〖𝑷𝑷𝑬〗_(𝒊,𝒕)</a:t>
              </a:r>
              <a:endParaRPr lang="es-MX" sz="1200" b="1"/>
            </a:p>
          </xdr:txBody>
        </xdr:sp>
      </mc:Fallback>
    </mc:AlternateContent>
    <xdr:clientData/>
  </xdr:oneCellAnchor>
  <xdr:oneCellAnchor>
    <xdr:from>
      <xdr:col>2</xdr:col>
      <xdr:colOff>438150</xdr:colOff>
      <xdr:row>5</xdr:row>
      <xdr:rowOff>19050</xdr:rowOff>
    </xdr:from>
    <xdr:ext cx="562013" cy="1931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4352925" y="1181100"/>
              <a:ext cx="562013" cy="1931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𝑪𝑷𝑷𝑬</m:t>
                        </m:r>
                      </m:e>
                      <m:sub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</m:oMath>
                </m:oMathPara>
              </a14:m>
              <a:endParaRPr lang="es-MX" sz="1200" b="1"/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4352925" y="1181100"/>
              <a:ext cx="562013" cy="1931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〖𝑪𝑷𝑷𝑬〗_(𝒊,𝒕)</a:t>
              </a:r>
              <a:endParaRPr lang="es-MX" sz="1200" b="1"/>
            </a:p>
          </xdr:txBody>
        </xdr:sp>
      </mc:Fallback>
    </mc:AlternateContent>
    <xdr:clientData/>
  </xdr:oneCellAnchor>
  <xdr:oneCellAnchor>
    <xdr:from>
      <xdr:col>3</xdr:col>
      <xdr:colOff>352425</xdr:colOff>
      <xdr:row>6</xdr:row>
      <xdr:rowOff>657225</xdr:rowOff>
    </xdr:from>
    <xdr:ext cx="641779" cy="391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5610225" y="2019300"/>
              <a:ext cx="641779" cy="391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𝑷𝑷𝑬</m:t>
                            </m:r>
                          </m:e>
                          <m:sub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𝒊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𝒕</m:t>
                            </m:r>
                          </m:sub>
                        </m:sSub>
                      </m:num>
                      <m:den>
                        <m:nary>
                          <m:naryPr>
                            <m:chr m:val="∑"/>
                            <m:limLoc m:val="subSup"/>
                            <m:supHide m:val="on"/>
                            <m:ctrlP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9"/>
                              </m:rP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𝒊</m:t>
                            </m:r>
                          </m:sub>
                          <m:sup/>
                          <m:e>
                            <m:sSub>
                              <m:sSubPr>
                                <m:ctrlP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𝑷𝑷𝑬</m:t>
                                </m:r>
                              </m:e>
                              <m:sub>
                                <m: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𝒊</m:t>
                                </m:r>
                                <m: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𝒕</m:t>
                                </m:r>
                              </m:sub>
                            </m:sSub>
                          </m:e>
                        </m:nary>
                      </m:den>
                    </m:f>
                  </m:oMath>
                </m:oMathPara>
              </a14:m>
              <a:endParaRPr lang="es-MX" sz="1200" b="1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5610225" y="2019300"/>
              <a:ext cx="641779" cy="391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〖𝑷𝑷𝑬〗_(𝒊,𝒕)/(∑10_𝒊▒〖𝑷𝑷𝑬〗_(𝒊,𝒕) )</a:t>
              </a:r>
              <a:endParaRPr lang="es-MX" sz="1200" b="1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38100</xdr:colOff>
      <xdr:row>6</xdr:row>
      <xdr:rowOff>619125</xdr:rowOff>
    </xdr:from>
    <xdr:ext cx="1624997" cy="4267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6638925" y="1981200"/>
              <a:ext cx="1624997" cy="4267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MX" sz="1200" b="1" i="1">
                        <a:solidFill>
                          <a:schemeClr val="bg1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𝑪𝑷𝑷𝑬</m:t>
                        </m:r>
                      </m:e>
                      <m:sub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𝒊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𝑻</m:t>
                        </m:r>
                      </m:sub>
                    </m:sSub>
                    <m:f>
                      <m:fPr>
                        <m:ctrlP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𝑷𝑷𝑬</m:t>
                            </m:r>
                          </m:e>
                          <m:sub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𝒊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𝒕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nary>
                              <m:naryPr>
                                <m:chr m:val="∑"/>
                                <m:supHide m:val="on"/>
                                <m:ctrlP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brk m:alnAt="7"/>
                                  </m:rP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𝒊</m:t>
                                </m:r>
                              </m:sub>
                              <m:sup/>
                              <m:e>
                                <m: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𝑷𝑷𝑬</m:t>
                                </m:r>
                              </m:e>
                            </m:nary>
                          </m:e>
                          <m:sub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𝒊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𝒕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MX" sz="1200" b="1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6638925" y="1981200"/>
              <a:ext cx="1624997" cy="4267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𝒙_(𝒊,𝒕)</a:t>
              </a:r>
              <a:r>
                <a:rPr lang="es-MX" sz="1200" b="1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=〖𝑪𝑷𝑷𝑬〗_(𝒊,𝑻)  〖𝑷𝑷𝑬〗_(𝒊,𝒕)/∑8_𝒊▒𝑷𝑷𝑬_(𝒊,𝒕) </a:t>
              </a:r>
              <a:endParaRPr lang="es-MX" sz="1200" b="1"/>
            </a:p>
          </xdr:txBody>
        </xdr:sp>
      </mc:Fallback>
    </mc:AlternateContent>
    <xdr:clientData/>
  </xdr:oneCellAnchor>
  <xdr:oneCellAnchor>
    <xdr:from>
      <xdr:col>5</xdr:col>
      <xdr:colOff>228600</xdr:colOff>
      <xdr:row>6</xdr:row>
      <xdr:rowOff>619125</xdr:rowOff>
    </xdr:from>
    <xdr:ext cx="834203" cy="3998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8591550" y="1981200"/>
              <a:ext cx="834203" cy="399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𝒁</m:t>
                        </m:r>
                      </m:e>
                      <m:sub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𝒊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sub>
                    </m:sSub>
                    <m:r>
                      <a:rPr lang="es-MX" sz="1200" b="1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2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𝒊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𝒕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nary>
                              <m:naryPr>
                                <m:chr m:val="∑"/>
                                <m:limLoc m:val="subSup"/>
                                <m:supHide m:val="on"/>
                                <m:ctrlP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>
                                <m:r>
                                  <m:rPr>
                                    <m:brk m:alnAt="9"/>
                                  </m:rP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𝒊</m:t>
                                </m:r>
                              </m:sub>
                              <m:sup/>
                              <m:e>
                                <m:r>
                                  <a:rPr lang="es-MX" sz="1200" b="1" i="1">
                                    <a:solidFill>
                                      <a:schemeClr val="bg1"/>
                                    </a:solidFill>
                                    <a:latin typeface="Cambria Math" panose="02040503050406030204" pitchFamily="18" charset="0"/>
                                  </a:rPr>
                                  <m:t>𝒙</m:t>
                                </m:r>
                              </m:e>
                            </m:nary>
                          </m:e>
                          <m:sub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𝒊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MX" sz="1200" b="1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𝒕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MX" sz="1200" b="1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8591550" y="1981200"/>
              <a:ext cx="834203" cy="399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𝒁_(𝒊,𝒕)=𝒙_(𝒊,𝒕)/∑10_𝒊▒𝒙_(𝒊,𝒕) </a:t>
              </a:r>
              <a:endParaRPr lang="es-MX" sz="12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2</xdr:row>
      <xdr:rowOff>20502</xdr:rowOff>
    </xdr:from>
    <xdr:to>
      <xdr:col>2</xdr:col>
      <xdr:colOff>1264199</xdr:colOff>
      <xdr:row>2</xdr:row>
      <xdr:rowOff>742891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4" y="477702"/>
          <a:ext cx="1188000" cy="722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361950</xdr:colOff>
      <xdr:row>7</xdr:row>
      <xdr:rowOff>276225</xdr:rowOff>
    </xdr:from>
    <xdr:to>
      <xdr:col>4</xdr:col>
      <xdr:colOff>1038225</xdr:colOff>
      <xdr:row>7</xdr:row>
      <xdr:rowOff>709295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CC7626-EEFD-4CA7-A487-476946E5B47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266950"/>
          <a:ext cx="676275" cy="43307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47625</xdr:colOff>
      <xdr:row>7</xdr:row>
      <xdr:rowOff>142875</xdr:rowOff>
    </xdr:from>
    <xdr:to>
      <xdr:col>5</xdr:col>
      <xdr:colOff>1236345</xdr:colOff>
      <xdr:row>8</xdr:row>
      <xdr:rowOff>73025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92DC0A0-483E-495D-902E-91301EFC64B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133600"/>
          <a:ext cx="1188720" cy="730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2</xdr:row>
      <xdr:rowOff>19050</xdr:rowOff>
    </xdr:from>
    <xdr:to>
      <xdr:col>1</xdr:col>
      <xdr:colOff>3053715</xdr:colOff>
      <xdr:row>2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66725"/>
          <a:ext cx="45339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34"/>
  <sheetViews>
    <sheetView tabSelected="1" workbookViewId="0"/>
  </sheetViews>
  <sheetFormatPr baseColWidth="10" defaultRowHeight="14.25" x14ac:dyDescent="0.2"/>
  <cols>
    <col min="1" max="1" width="39.5703125" style="14" customWidth="1"/>
    <col min="2" max="2" width="19.140625" style="14" customWidth="1"/>
    <col min="3" max="4" width="20.140625" style="14" customWidth="1"/>
    <col min="5" max="5" width="26.42578125" style="14" customWidth="1"/>
    <col min="6" max="6" width="20.140625" style="14" customWidth="1"/>
    <col min="7" max="16384" width="11.42578125" style="14"/>
  </cols>
  <sheetData>
    <row r="2" spans="1:6" s="13" customFormat="1" ht="21.75" customHeight="1" x14ac:dyDescent="0.25">
      <c r="A2" s="2" t="s">
        <v>128</v>
      </c>
      <c r="B2" s="12"/>
    </row>
    <row r="3" spans="1:6" s="13" customFormat="1" ht="25.5" customHeight="1" x14ac:dyDescent="0.2">
      <c r="A3" s="2" t="s">
        <v>131</v>
      </c>
      <c r="B3" s="14"/>
    </row>
    <row r="4" spans="1:6" ht="15" thickBot="1" x14ac:dyDescent="0.25"/>
    <row r="5" spans="1:6" ht="15" thickBot="1" x14ac:dyDescent="0.25">
      <c r="A5" s="81" t="s">
        <v>0</v>
      </c>
      <c r="B5" s="78" t="s">
        <v>162</v>
      </c>
      <c r="C5" s="79"/>
      <c r="D5" s="78" t="s">
        <v>1</v>
      </c>
      <c r="E5" s="80"/>
      <c r="F5" s="79"/>
    </row>
    <row r="6" spans="1:6" ht="15.75" x14ac:dyDescent="0.2">
      <c r="A6" s="82"/>
      <c r="B6" s="15"/>
      <c r="C6" s="16"/>
      <c r="D6" s="84" t="s">
        <v>153</v>
      </c>
      <c r="E6" s="84" t="s">
        <v>154</v>
      </c>
      <c r="F6" s="84" t="s">
        <v>155</v>
      </c>
    </row>
    <row r="7" spans="1:6" ht="94.5" x14ac:dyDescent="0.2">
      <c r="A7" s="82"/>
      <c r="B7" s="16" t="s">
        <v>163</v>
      </c>
      <c r="C7" s="16" t="s">
        <v>164</v>
      </c>
      <c r="D7" s="82"/>
      <c r="E7" s="82"/>
      <c r="F7" s="82"/>
    </row>
    <row r="8" spans="1:6" ht="16.5" thickBot="1" x14ac:dyDescent="0.25">
      <c r="A8" s="83"/>
      <c r="B8" s="18"/>
      <c r="C8" s="18"/>
      <c r="D8" s="83"/>
      <c r="E8" s="83"/>
      <c r="F8" s="83"/>
    </row>
    <row r="9" spans="1:6" x14ac:dyDescent="0.2">
      <c r="A9" s="28" t="s">
        <v>2</v>
      </c>
      <c r="B9" s="29">
        <v>12315</v>
      </c>
      <c r="C9" s="30">
        <v>3.4457992412</v>
      </c>
      <c r="D9" s="30">
        <f>B9/$B$134</f>
        <v>8.1993081022346866E-3</v>
      </c>
      <c r="E9" s="30">
        <f>C9*D9</f>
        <v>2.8253169637045297E-2</v>
      </c>
      <c r="F9" s="31">
        <f>E9/$E$134</f>
        <v>8.3403298148951258E-3</v>
      </c>
    </row>
    <row r="10" spans="1:6" x14ac:dyDescent="0.2">
      <c r="A10" s="32" t="s">
        <v>3</v>
      </c>
      <c r="B10" s="33">
        <v>20786</v>
      </c>
      <c r="C10" s="34">
        <v>3.4268060063000001</v>
      </c>
      <c r="D10" s="34">
        <f t="shared" ref="D10:D73" si="0">B10/$B$134</f>
        <v>1.3839286903211545E-2</v>
      </c>
      <c r="E10" s="34">
        <f t="shared" ref="E10:E73" si="1">C10*D10</f>
        <v>4.7424551482834247E-2</v>
      </c>
      <c r="F10" s="35">
        <f t="shared" ref="F10:F73" si="2">E10/$E$134</f>
        <v>1.3999717758098461E-2</v>
      </c>
    </row>
    <row r="11" spans="1:6" x14ac:dyDescent="0.2">
      <c r="A11" s="32" t="s">
        <v>4</v>
      </c>
      <c r="B11" s="33">
        <v>2611</v>
      </c>
      <c r="C11" s="34">
        <v>3.2882466287000001</v>
      </c>
      <c r="D11" s="34">
        <f t="shared" si="0"/>
        <v>1.7383997933361564E-3</v>
      </c>
      <c r="E11" s="34">
        <f t="shared" si="1"/>
        <v>5.7162872597703931E-3</v>
      </c>
      <c r="F11" s="35">
        <f t="shared" si="2"/>
        <v>1.6874468130703537E-3</v>
      </c>
    </row>
    <row r="12" spans="1:6" x14ac:dyDescent="0.2">
      <c r="A12" s="32" t="s">
        <v>5</v>
      </c>
      <c r="B12" s="33">
        <v>1542</v>
      </c>
      <c r="C12" s="34">
        <v>3.3778117189999999</v>
      </c>
      <c r="D12" s="34">
        <f t="shared" si="0"/>
        <v>1.0266612337511884E-3</v>
      </c>
      <c r="E12" s="34">
        <f t="shared" si="1"/>
        <v>3.4678683468077624E-3</v>
      </c>
      <c r="F12" s="35">
        <f t="shared" si="2"/>
        <v>1.0237140164651849E-3</v>
      </c>
    </row>
    <row r="13" spans="1:6" x14ac:dyDescent="0.2">
      <c r="A13" s="32" t="s">
        <v>6</v>
      </c>
      <c r="B13" s="33">
        <v>36332</v>
      </c>
      <c r="C13" s="34">
        <v>3.5354039283000001</v>
      </c>
      <c r="D13" s="34">
        <f t="shared" si="0"/>
        <v>2.418978984737236E-2</v>
      </c>
      <c r="E13" s="34">
        <f t="shared" si="1"/>
        <v>8.5520678051151697E-2</v>
      </c>
      <c r="F13" s="35">
        <f t="shared" si="2"/>
        <v>2.5245686416890855E-2</v>
      </c>
    </row>
    <row r="14" spans="1:6" x14ac:dyDescent="0.2">
      <c r="A14" s="32" t="s">
        <v>7</v>
      </c>
      <c r="B14" s="36">
        <v>1141</v>
      </c>
      <c r="C14" s="34">
        <v>3.3110787329</v>
      </c>
      <c r="D14" s="34">
        <f t="shared" si="0"/>
        <v>7.5967604909864207E-4</v>
      </c>
      <c r="E14" s="34">
        <f t="shared" si="1"/>
        <v>2.5153472100640098E-3</v>
      </c>
      <c r="F14" s="35">
        <f t="shared" si="2"/>
        <v>7.4252997452727888E-4</v>
      </c>
    </row>
    <row r="15" spans="1:6" x14ac:dyDescent="0.2">
      <c r="A15" s="32" t="s">
        <v>8</v>
      </c>
      <c r="B15" s="33">
        <v>3716</v>
      </c>
      <c r="C15" s="34">
        <v>3.4038029544000001</v>
      </c>
      <c r="D15" s="34">
        <f t="shared" si="0"/>
        <v>2.4741070976779613E-3</v>
      </c>
      <c r="E15" s="34">
        <f t="shared" si="1"/>
        <v>8.4213730485782554E-3</v>
      </c>
      <c r="F15" s="35">
        <f t="shared" si="2"/>
        <v>2.4859875766759043E-3</v>
      </c>
    </row>
    <row r="16" spans="1:6" x14ac:dyDescent="0.2">
      <c r="A16" s="32" t="s">
        <v>9</v>
      </c>
      <c r="B16" s="33">
        <v>3759</v>
      </c>
      <c r="C16" s="34">
        <v>3.4402417823000002</v>
      </c>
      <c r="D16" s="34">
        <f t="shared" si="0"/>
        <v>2.5027364316930721E-3</v>
      </c>
      <c r="E16" s="34">
        <f t="shared" si="1"/>
        <v>8.6100184423949164E-3</v>
      </c>
      <c r="F16" s="35">
        <f t="shared" si="2"/>
        <v>2.5416756577904829E-3</v>
      </c>
    </row>
    <row r="17" spans="1:6" x14ac:dyDescent="0.2">
      <c r="A17" s="32" t="s">
        <v>10</v>
      </c>
      <c r="B17" s="33">
        <v>4387</v>
      </c>
      <c r="C17" s="34">
        <v>3.3664913213999998</v>
      </c>
      <c r="D17" s="34">
        <f t="shared" si="0"/>
        <v>2.920857868006786E-3</v>
      </c>
      <c r="E17" s="34">
        <f t="shared" si="1"/>
        <v>9.8330426636877508E-3</v>
      </c>
      <c r="F17" s="35">
        <f t="shared" si="2"/>
        <v>2.9027121541633648E-3</v>
      </c>
    </row>
    <row r="18" spans="1:6" x14ac:dyDescent="0.2">
      <c r="A18" s="32" t="s">
        <v>11</v>
      </c>
      <c r="B18" s="33">
        <v>2266</v>
      </c>
      <c r="C18" s="34">
        <v>3.3314651081000002</v>
      </c>
      <c r="D18" s="34">
        <f t="shared" si="0"/>
        <v>1.5086993227498009E-3</v>
      </c>
      <c r="E18" s="34">
        <f t="shared" si="1"/>
        <v>5.0261791523550621E-3</v>
      </c>
      <c r="F18" s="35">
        <f t="shared" si="2"/>
        <v>1.4837270429448072E-3</v>
      </c>
    </row>
    <row r="19" spans="1:6" x14ac:dyDescent="0.2">
      <c r="A19" s="32" t="s">
        <v>12</v>
      </c>
      <c r="B19" s="33">
        <v>11116</v>
      </c>
      <c r="C19" s="34">
        <v>3.5851323648000002</v>
      </c>
      <c r="D19" s="34">
        <f t="shared" si="0"/>
        <v>7.4010157421389175E-3</v>
      </c>
      <c r="E19" s="34">
        <f t="shared" si="1"/>
        <v>2.6533621069536526E-2</v>
      </c>
      <c r="F19" s="35">
        <f t="shared" si="2"/>
        <v>7.832719434538048E-3</v>
      </c>
    </row>
    <row r="20" spans="1:6" x14ac:dyDescent="0.2">
      <c r="A20" s="32" t="s">
        <v>13</v>
      </c>
      <c r="B20" s="33">
        <v>1420</v>
      </c>
      <c r="C20" s="34">
        <v>3.4219148096000001</v>
      </c>
      <c r="D20" s="34">
        <f t="shared" si="0"/>
        <v>9.4543382096412944E-4</v>
      </c>
      <c r="E20" s="34">
        <f t="shared" si="1"/>
        <v>3.2351939934538694E-3</v>
      </c>
      <c r="F20" s="35">
        <f t="shared" si="2"/>
        <v>9.5502859563033283E-4</v>
      </c>
    </row>
    <row r="21" spans="1:6" x14ac:dyDescent="0.2">
      <c r="A21" s="32" t="s">
        <v>14</v>
      </c>
      <c r="B21" s="33">
        <v>21313</v>
      </c>
      <c r="C21" s="34">
        <v>3.2513263979000002</v>
      </c>
      <c r="D21" s="34">
        <f t="shared" si="0"/>
        <v>1.4190162694513021E-2</v>
      </c>
      <c r="E21" s="34">
        <f t="shared" si="1"/>
        <v>4.6136850559165984E-2</v>
      </c>
      <c r="F21" s="35">
        <f t="shared" si="2"/>
        <v>1.3619588712603459E-2</v>
      </c>
    </row>
    <row r="22" spans="1:6" x14ac:dyDescent="0.2">
      <c r="A22" s="32" t="s">
        <v>15</v>
      </c>
      <c r="B22" s="33">
        <v>10042</v>
      </c>
      <c r="C22" s="34">
        <v>3.4852856655000002</v>
      </c>
      <c r="D22" s="34">
        <f t="shared" si="0"/>
        <v>6.6859481902266111E-3</v>
      </c>
      <c r="E22" s="34">
        <f t="shared" si="1"/>
        <v>2.3302439387672475E-2</v>
      </c>
      <c r="F22" s="35">
        <f t="shared" si="2"/>
        <v>6.8788752724565552E-3</v>
      </c>
    </row>
    <row r="23" spans="1:6" x14ac:dyDescent="0.2">
      <c r="A23" s="32" t="s">
        <v>16</v>
      </c>
      <c r="B23" s="33">
        <v>4740</v>
      </c>
      <c r="C23" s="34">
        <v>3.3684171021</v>
      </c>
      <c r="D23" s="34">
        <f t="shared" si="0"/>
        <v>3.1558847263168828E-3</v>
      </c>
      <c r="E23" s="34">
        <f t="shared" si="1"/>
        <v>1.0630336084381966E-2</v>
      </c>
      <c r="F23" s="35">
        <f t="shared" si="2"/>
        <v>3.1380730065300555E-3</v>
      </c>
    </row>
    <row r="24" spans="1:6" x14ac:dyDescent="0.2">
      <c r="A24" s="32" t="s">
        <v>17</v>
      </c>
      <c r="B24" s="33">
        <v>1913</v>
      </c>
      <c r="C24" s="34">
        <v>3.4181241113</v>
      </c>
      <c r="D24" s="34">
        <f t="shared" si="0"/>
        <v>1.2736724644397039E-3</v>
      </c>
      <c r="E24" s="34">
        <f t="shared" si="1"/>
        <v>4.3535705606002435E-3</v>
      </c>
      <c r="F24" s="35">
        <f t="shared" si="2"/>
        <v>1.285173126211449E-3</v>
      </c>
    </row>
    <row r="25" spans="1:6" x14ac:dyDescent="0.2">
      <c r="A25" s="32" t="s">
        <v>18</v>
      </c>
      <c r="B25" s="36">
        <v>506</v>
      </c>
      <c r="C25" s="34">
        <v>3.3897644021</v>
      </c>
      <c r="D25" s="34">
        <f t="shared" si="0"/>
        <v>3.368940235266546E-4</v>
      </c>
      <c r="E25" s="34">
        <f t="shared" si="1"/>
        <v>1.1419913682308937E-3</v>
      </c>
      <c r="F25" s="35">
        <f t="shared" si="2"/>
        <v>3.3711561496167325E-4</v>
      </c>
    </row>
    <row r="26" spans="1:6" x14ac:dyDescent="0.2">
      <c r="A26" s="32" t="s">
        <v>19</v>
      </c>
      <c r="B26" s="33">
        <v>4578</v>
      </c>
      <c r="C26" s="34">
        <v>3.4063522657999998</v>
      </c>
      <c r="D26" s="34">
        <f t="shared" si="0"/>
        <v>3.0480253749111158E-3</v>
      </c>
      <c r="E26" s="34">
        <f t="shared" si="1"/>
        <v>1.0382648142044374E-2</v>
      </c>
      <c r="F26" s="35">
        <f t="shared" si="2"/>
        <v>3.0649555773422312E-3</v>
      </c>
    </row>
    <row r="27" spans="1:6" x14ac:dyDescent="0.2">
      <c r="A27" s="32" t="s">
        <v>20</v>
      </c>
      <c r="B27" s="33">
        <v>2214</v>
      </c>
      <c r="C27" s="34">
        <v>3.2438840893999998</v>
      </c>
      <c r="D27" s="34">
        <f t="shared" si="0"/>
        <v>1.4740778025454807E-3</v>
      </c>
      <c r="E27" s="34">
        <f t="shared" si="1"/>
        <v>4.781737530214999E-3</v>
      </c>
      <c r="F27" s="35">
        <f t="shared" si="2"/>
        <v>1.4115679268057479E-3</v>
      </c>
    </row>
    <row r="28" spans="1:6" x14ac:dyDescent="0.2">
      <c r="A28" s="32" t="s">
        <v>21</v>
      </c>
      <c r="B28" s="33">
        <v>7863</v>
      </c>
      <c r="C28" s="34">
        <v>3.1354212636000001</v>
      </c>
      <c r="D28" s="34">
        <f t="shared" si="0"/>
        <v>5.2351733339724999E-3</v>
      </c>
      <c r="E28" s="34">
        <f t="shared" si="1"/>
        <v>1.6414473789969082E-2</v>
      </c>
      <c r="F28" s="35">
        <f t="shared" si="2"/>
        <v>4.8455492571279121E-3</v>
      </c>
    </row>
    <row r="29" spans="1:6" x14ac:dyDescent="0.2">
      <c r="A29" s="32" t="s">
        <v>22</v>
      </c>
      <c r="B29" s="33">
        <v>1949</v>
      </c>
      <c r="C29" s="34">
        <v>3.4663137319000001</v>
      </c>
      <c r="D29" s="34">
        <f t="shared" si="0"/>
        <v>1.2976412091965412E-3</v>
      </c>
      <c r="E29" s="34">
        <f t="shared" si="1"/>
        <v>4.4980315425172911E-3</v>
      </c>
      <c r="F29" s="35">
        <f t="shared" si="2"/>
        <v>1.3278179781006326E-3</v>
      </c>
    </row>
    <row r="30" spans="1:6" x14ac:dyDescent="0.2">
      <c r="A30" s="32" t="s">
        <v>23</v>
      </c>
      <c r="B30" s="36">
        <v>825</v>
      </c>
      <c r="C30" s="34">
        <v>3.3859922308999999</v>
      </c>
      <c r="D30" s="34">
        <f t="shared" si="0"/>
        <v>5.4928373401084984E-4</v>
      </c>
      <c r="E30" s="34">
        <f t="shared" si="1"/>
        <v>1.8598704559204796E-3</v>
      </c>
      <c r="F30" s="35">
        <f t="shared" si="2"/>
        <v>5.4903337270226346E-4</v>
      </c>
    </row>
    <row r="31" spans="1:6" x14ac:dyDescent="0.2">
      <c r="A31" s="32" t="s">
        <v>24</v>
      </c>
      <c r="B31" s="33">
        <v>3044</v>
      </c>
      <c r="C31" s="34">
        <v>3.3114680533</v>
      </c>
      <c r="D31" s="34">
        <f t="shared" si="0"/>
        <v>2.0266905288836689E-3</v>
      </c>
      <c r="E31" s="34">
        <f t="shared" si="1"/>
        <v>6.7113209403239504E-3</v>
      </c>
      <c r="F31" s="35">
        <f t="shared" si="2"/>
        <v>1.9811805491204218E-3</v>
      </c>
    </row>
    <row r="32" spans="1:6" x14ac:dyDescent="0.2">
      <c r="A32" s="32" t="s">
        <v>25</v>
      </c>
      <c r="B32" s="33">
        <v>5778</v>
      </c>
      <c r="C32" s="34">
        <v>3.2425524801000001</v>
      </c>
      <c r="D32" s="34">
        <f t="shared" si="0"/>
        <v>3.8469835334723522E-3</v>
      </c>
      <c r="E32" s="34">
        <f t="shared" si="1"/>
        <v>1.2474045997364637E-2</v>
      </c>
      <c r="F32" s="35">
        <f t="shared" si="2"/>
        <v>3.6823357903100632E-3</v>
      </c>
    </row>
    <row r="33" spans="1:6" x14ac:dyDescent="0.2">
      <c r="A33" s="32" t="s">
        <v>26</v>
      </c>
      <c r="B33" s="33">
        <v>53485</v>
      </c>
      <c r="C33" s="34">
        <v>3.5101740060000002</v>
      </c>
      <c r="D33" s="34">
        <f t="shared" si="0"/>
        <v>3.5610230925539763E-2</v>
      </c>
      <c r="E33" s="34">
        <f t="shared" si="1"/>
        <v>0.124998106942487</v>
      </c>
      <c r="F33" s="35">
        <f t="shared" si="2"/>
        <v>3.6899415234845856E-2</v>
      </c>
    </row>
    <row r="34" spans="1:6" x14ac:dyDescent="0.2">
      <c r="A34" s="32" t="s">
        <v>27</v>
      </c>
      <c r="B34" s="33">
        <v>4069</v>
      </c>
      <c r="C34" s="34">
        <v>3.4128788139999999</v>
      </c>
      <c r="D34" s="34">
        <f t="shared" si="0"/>
        <v>2.7091339559880581E-3</v>
      </c>
      <c r="E34" s="34">
        <f t="shared" si="1"/>
        <v>9.2459458826796518E-3</v>
      </c>
      <c r="F34" s="35">
        <f t="shared" si="2"/>
        <v>2.7294013062204689E-3</v>
      </c>
    </row>
    <row r="35" spans="1:6" x14ac:dyDescent="0.2">
      <c r="A35" s="32" t="s">
        <v>28</v>
      </c>
      <c r="B35" s="36">
        <v>498</v>
      </c>
      <c r="C35" s="34">
        <v>3.3640910764999998</v>
      </c>
      <c r="D35" s="34">
        <f t="shared" si="0"/>
        <v>3.3156763580291298E-4</v>
      </c>
      <c r="E35" s="34">
        <f t="shared" si="1"/>
        <v>1.1154237248607814E-3</v>
      </c>
      <c r="F35" s="35">
        <f t="shared" si="2"/>
        <v>3.2927285215106415E-4</v>
      </c>
    </row>
    <row r="36" spans="1:6" x14ac:dyDescent="0.2">
      <c r="A36" s="32" t="s">
        <v>29</v>
      </c>
      <c r="B36" s="33">
        <v>3210</v>
      </c>
      <c r="C36" s="34">
        <v>3.4330470579000001</v>
      </c>
      <c r="D36" s="34">
        <f t="shared" si="0"/>
        <v>2.1372130741513068E-3</v>
      </c>
      <c r="E36" s="34">
        <f t="shared" si="1"/>
        <v>7.3371530563205584E-3</v>
      </c>
      <c r="F36" s="35">
        <f t="shared" si="2"/>
        <v>2.1659260599151279E-3</v>
      </c>
    </row>
    <row r="37" spans="1:6" x14ac:dyDescent="0.2">
      <c r="A37" s="32" t="s">
        <v>30</v>
      </c>
      <c r="B37" s="33">
        <v>21001</v>
      </c>
      <c r="C37" s="34">
        <v>3.4032212958999999</v>
      </c>
      <c r="D37" s="34">
        <f t="shared" si="0"/>
        <v>1.3982433573287101E-2</v>
      </c>
      <c r="E37" s="34">
        <f t="shared" si="1"/>
        <v>4.7585315705117794E-2</v>
      </c>
      <c r="F37" s="35">
        <f t="shared" si="2"/>
        <v>1.4047175323161243E-2</v>
      </c>
    </row>
    <row r="38" spans="1:6" x14ac:dyDescent="0.2">
      <c r="A38" s="32" t="s">
        <v>31</v>
      </c>
      <c r="B38" s="33">
        <v>2663</v>
      </c>
      <c r="C38" s="34">
        <v>3.2457592926999999</v>
      </c>
      <c r="D38" s="34">
        <f t="shared" si="0"/>
        <v>1.7730213135404766E-3</v>
      </c>
      <c r="E38" s="34">
        <f t="shared" si="1"/>
        <v>5.7548004045791619E-3</v>
      </c>
      <c r="F38" s="35">
        <f t="shared" si="2"/>
        <v>1.6988158854272044E-3</v>
      </c>
    </row>
    <row r="39" spans="1:6" x14ac:dyDescent="0.2">
      <c r="A39" s="32" t="s">
        <v>32</v>
      </c>
      <c r="B39" s="33">
        <v>93595</v>
      </c>
      <c r="C39" s="34">
        <v>3.2858683365000001</v>
      </c>
      <c r="D39" s="34">
        <f t="shared" si="0"/>
        <v>6.2315407375449078E-2</v>
      </c>
      <c r="E39" s="34">
        <f t="shared" si="1"/>
        <v>0.2047602239710867</v>
      </c>
      <c r="F39" s="35">
        <f t="shared" si="2"/>
        <v>6.0445175632664182E-2</v>
      </c>
    </row>
    <row r="40" spans="1:6" x14ac:dyDescent="0.2">
      <c r="A40" s="32" t="s">
        <v>33</v>
      </c>
      <c r="B40" s="33">
        <v>7514</v>
      </c>
      <c r="C40" s="34">
        <v>3.5609361698000002</v>
      </c>
      <c r="D40" s="34">
        <f t="shared" si="0"/>
        <v>5.0028096695242733E-3</v>
      </c>
      <c r="E40" s="34">
        <f t="shared" si="1"/>
        <v>1.7814685902834169E-2</v>
      </c>
      <c r="F40" s="35">
        <f t="shared" si="2"/>
        <v>5.2588915823300227E-3</v>
      </c>
    </row>
    <row r="41" spans="1:6" x14ac:dyDescent="0.2">
      <c r="A41" s="32" t="s">
        <v>34</v>
      </c>
      <c r="B41" s="33">
        <v>96625</v>
      </c>
      <c r="C41" s="34">
        <v>3.3404548531999998</v>
      </c>
      <c r="D41" s="34">
        <f t="shared" si="0"/>
        <v>6.4332776725816207E-2</v>
      </c>
      <c r="E41" s="34">
        <f t="shared" si="1"/>
        <v>0.21490073623358474</v>
      </c>
      <c r="F41" s="35">
        <f t="shared" si="2"/>
        <v>6.3438652748602622E-2</v>
      </c>
    </row>
    <row r="42" spans="1:6" x14ac:dyDescent="0.2">
      <c r="A42" s="32" t="s">
        <v>35</v>
      </c>
      <c r="B42" s="33">
        <v>1326</v>
      </c>
      <c r="C42" s="34">
        <v>3.4707964923999999</v>
      </c>
      <c r="D42" s="34">
        <f t="shared" si="0"/>
        <v>8.8284876521016594E-4</v>
      </c>
      <c r="E42" s="34">
        <f t="shared" si="1"/>
        <v>3.0641883976111148E-3</v>
      </c>
      <c r="F42" s="35">
        <f t="shared" si="2"/>
        <v>9.0454777921775045E-4</v>
      </c>
    </row>
    <row r="43" spans="1:6" x14ac:dyDescent="0.2">
      <c r="A43" s="32" t="s">
        <v>36</v>
      </c>
      <c r="B43" s="33">
        <v>9703</v>
      </c>
      <c r="C43" s="34">
        <v>3.1946360567999998</v>
      </c>
      <c r="D43" s="34">
        <f t="shared" si="0"/>
        <v>6.4602425104330619E-3</v>
      </c>
      <c r="E43" s="34">
        <f t="shared" si="1"/>
        <v>2.0638123659501607E-2</v>
      </c>
      <c r="F43" s="35">
        <f t="shared" si="2"/>
        <v>6.0923698222920836E-3</v>
      </c>
    </row>
    <row r="44" spans="1:6" x14ac:dyDescent="0.2">
      <c r="A44" s="32" t="s">
        <v>37</v>
      </c>
      <c r="B44" s="33">
        <v>4825</v>
      </c>
      <c r="C44" s="34">
        <v>3.2493809799000002</v>
      </c>
      <c r="D44" s="34">
        <f t="shared" si="0"/>
        <v>3.212477595881637E-3</v>
      </c>
      <c r="E44" s="34">
        <f t="shared" si="1"/>
        <v>1.043856359841267E-2</v>
      </c>
      <c r="F44" s="35">
        <f t="shared" si="2"/>
        <v>3.0814618084608271E-3</v>
      </c>
    </row>
    <row r="45" spans="1:6" x14ac:dyDescent="0.2">
      <c r="A45" s="32" t="s">
        <v>38</v>
      </c>
      <c r="B45" s="33">
        <v>20420</v>
      </c>
      <c r="C45" s="34">
        <v>3.3136252061999998</v>
      </c>
      <c r="D45" s="34">
        <f t="shared" si="0"/>
        <v>1.3595604664850368E-2</v>
      </c>
      <c r="E45" s="34">
        <f t="shared" si="1"/>
        <v>4.5050738310978479E-2</v>
      </c>
      <c r="F45" s="35">
        <f t="shared" si="2"/>
        <v>1.3298968602284808E-2</v>
      </c>
    </row>
    <row r="46" spans="1:6" x14ac:dyDescent="0.2">
      <c r="A46" s="32" t="s">
        <v>39</v>
      </c>
      <c r="B46" s="36">
        <v>478</v>
      </c>
      <c r="C46" s="34">
        <v>3.4599227428999999</v>
      </c>
      <c r="D46" s="34">
        <f t="shared" si="0"/>
        <v>3.1825166649355905E-4</v>
      </c>
      <c r="E46" s="34">
        <f t="shared" si="1"/>
        <v>1.1011261788668907E-3</v>
      </c>
      <c r="F46" s="35">
        <f t="shared" si="2"/>
        <v>3.2505221954011899E-4</v>
      </c>
    </row>
    <row r="47" spans="1:6" x14ac:dyDescent="0.2">
      <c r="A47" s="32" t="s">
        <v>40</v>
      </c>
      <c r="B47" s="33">
        <v>48259</v>
      </c>
      <c r="C47" s="34">
        <v>3.3508550942999999</v>
      </c>
      <c r="D47" s="34">
        <f t="shared" si="0"/>
        <v>3.2130768145005581E-2</v>
      </c>
      <c r="E47" s="34">
        <f t="shared" si="1"/>
        <v>0.10766554812246411</v>
      </c>
      <c r="F47" s="35">
        <f t="shared" si="2"/>
        <v>3.1782847467330115E-2</v>
      </c>
    </row>
    <row r="48" spans="1:6" x14ac:dyDescent="0.2">
      <c r="A48" s="32" t="s">
        <v>41</v>
      </c>
      <c r="B48" s="33">
        <v>1760</v>
      </c>
      <c r="C48" s="34">
        <v>3.4555246896999998</v>
      </c>
      <c r="D48" s="34">
        <f t="shared" si="0"/>
        <v>1.1718052992231464E-3</v>
      </c>
      <c r="E48" s="34">
        <f t="shared" si="1"/>
        <v>4.0492021429868784E-3</v>
      </c>
      <c r="F48" s="35">
        <f t="shared" si="2"/>
        <v>1.1953236324822676E-3</v>
      </c>
    </row>
    <row r="49" spans="1:6" x14ac:dyDescent="0.2">
      <c r="A49" s="32" t="s">
        <v>42</v>
      </c>
      <c r="B49" s="33">
        <v>1281</v>
      </c>
      <c r="C49" s="34">
        <v>3.3155086733000001</v>
      </c>
      <c r="D49" s="34">
        <f t="shared" si="0"/>
        <v>8.5288783426411957E-4</v>
      </c>
      <c r="E49" s="34">
        <f t="shared" si="1"/>
        <v>2.8277570118547413E-3</v>
      </c>
      <c r="F49" s="35">
        <f t="shared" si="2"/>
        <v>8.3475328319719436E-4</v>
      </c>
    </row>
    <row r="50" spans="1:6" x14ac:dyDescent="0.2">
      <c r="A50" s="32" t="s">
        <v>43</v>
      </c>
      <c r="B50" s="33">
        <v>33025</v>
      </c>
      <c r="C50" s="34">
        <v>3.4316249061000001</v>
      </c>
      <c r="D50" s="34">
        <f t="shared" si="0"/>
        <v>2.1987994322070686E-2</v>
      </c>
      <c r="E50" s="34">
        <f t="shared" si="1"/>
        <v>7.5454548950803155E-2</v>
      </c>
      <c r="F50" s="35">
        <f t="shared" si="2"/>
        <v>2.2274167194985942E-2</v>
      </c>
    </row>
    <row r="51" spans="1:6" x14ac:dyDescent="0.2">
      <c r="A51" s="32" t="s">
        <v>44</v>
      </c>
      <c r="B51" s="33">
        <v>3411</v>
      </c>
      <c r="C51" s="34">
        <v>3.5205733962000001</v>
      </c>
      <c r="D51" s="34">
        <f t="shared" si="0"/>
        <v>2.2710385657103136E-3</v>
      </c>
      <c r="E51" s="34">
        <f t="shared" si="1"/>
        <v>7.9953579561839357E-3</v>
      </c>
      <c r="F51" s="35">
        <f t="shared" si="2"/>
        <v>2.3602280097906069E-3</v>
      </c>
    </row>
    <row r="52" spans="1:6" x14ac:dyDescent="0.2">
      <c r="A52" s="32" t="s">
        <v>45</v>
      </c>
      <c r="B52" s="33">
        <v>1185</v>
      </c>
      <c r="C52" s="34">
        <v>3.1208892734</v>
      </c>
      <c r="D52" s="34">
        <f t="shared" si="0"/>
        <v>7.889711815792207E-4</v>
      </c>
      <c r="E52" s="34">
        <f t="shared" si="1"/>
        <v>2.4622916976123135E-3</v>
      </c>
      <c r="F52" s="35">
        <f t="shared" si="2"/>
        <v>7.2686799825948274E-4</v>
      </c>
    </row>
    <row r="53" spans="1:6" x14ac:dyDescent="0.2">
      <c r="A53" s="32" t="s">
        <v>46</v>
      </c>
      <c r="B53" s="33">
        <v>6501</v>
      </c>
      <c r="C53" s="34">
        <v>3.3526362566999999</v>
      </c>
      <c r="D53" s="34">
        <f t="shared" si="0"/>
        <v>4.3283558240054965E-3</v>
      </c>
      <c r="E53" s="34">
        <f t="shared" si="1"/>
        <v>1.4511402667459431E-2</v>
      </c>
      <c r="F53" s="35">
        <f t="shared" si="2"/>
        <v>4.2837630566117885E-3</v>
      </c>
    </row>
    <row r="54" spans="1:6" x14ac:dyDescent="0.2">
      <c r="A54" s="32" t="s">
        <v>47</v>
      </c>
      <c r="B54" s="33">
        <v>598</v>
      </c>
      <c r="C54" s="34">
        <v>3.3743226713999999</v>
      </c>
      <c r="D54" s="34">
        <f t="shared" si="0"/>
        <v>3.9814748234968266E-4</v>
      </c>
      <c r="E54" s="34">
        <f t="shared" si="1"/>
        <v>1.3434780762533655E-3</v>
      </c>
      <c r="F54" s="35">
        <f t="shared" si="2"/>
        <v>3.9659444936549463E-4</v>
      </c>
    </row>
    <row r="55" spans="1:6" x14ac:dyDescent="0.2">
      <c r="A55" s="32" t="s">
        <v>48</v>
      </c>
      <c r="B55" s="33">
        <v>15918</v>
      </c>
      <c r="C55" s="34">
        <v>3.5057980649</v>
      </c>
      <c r="D55" s="34">
        <f t="shared" si="0"/>
        <v>1.0598179973314798E-2</v>
      </c>
      <c r="E55" s="34">
        <f t="shared" si="1"/>
        <v>3.7155078841908953E-2</v>
      </c>
      <c r="F55" s="35">
        <f t="shared" si="2"/>
        <v>1.0968171565204956E-2</v>
      </c>
    </row>
    <row r="56" spans="1:6" x14ac:dyDescent="0.2">
      <c r="A56" s="32" t="s">
        <v>49</v>
      </c>
      <c r="B56" s="33">
        <v>5231</v>
      </c>
      <c r="C56" s="34">
        <v>3.3061280049000001</v>
      </c>
      <c r="D56" s="34">
        <f t="shared" si="0"/>
        <v>3.482791772861522E-3</v>
      </c>
      <c r="E56" s="34">
        <f t="shared" si="1"/>
        <v>1.1514555415492797E-2</v>
      </c>
      <c r="F56" s="35">
        <f t="shared" si="2"/>
        <v>3.3990943696163649E-3</v>
      </c>
    </row>
    <row r="57" spans="1:6" x14ac:dyDescent="0.2">
      <c r="A57" s="32" t="s">
        <v>50</v>
      </c>
      <c r="B57" s="33">
        <v>1996</v>
      </c>
      <c r="C57" s="34">
        <v>3.4687755467999999</v>
      </c>
      <c r="D57" s="34">
        <f t="shared" si="0"/>
        <v>1.3289337370735229E-3</v>
      </c>
      <c r="E57" s="34">
        <f t="shared" si="1"/>
        <v>4.6097728504781764E-3</v>
      </c>
      <c r="F57" s="35">
        <f t="shared" si="2"/>
        <v>1.3608039890266271E-3</v>
      </c>
    </row>
    <row r="58" spans="1:6" x14ac:dyDescent="0.2">
      <c r="A58" s="32" t="s">
        <v>51</v>
      </c>
      <c r="B58" s="33">
        <v>2012</v>
      </c>
      <c r="C58" s="34">
        <v>3.2956458619000002</v>
      </c>
      <c r="D58" s="34">
        <f t="shared" si="0"/>
        <v>1.3395865125210059E-3</v>
      </c>
      <c r="E58" s="34">
        <f t="shared" si="1"/>
        <v>4.4148027466469055E-3</v>
      </c>
      <c r="F58" s="35">
        <f t="shared" si="2"/>
        <v>1.3032488548279848E-3</v>
      </c>
    </row>
    <row r="59" spans="1:6" x14ac:dyDescent="0.2">
      <c r="A59" s="32" t="s">
        <v>52</v>
      </c>
      <c r="B59" s="33">
        <v>6879</v>
      </c>
      <c r="C59" s="34">
        <v>3.3709454814000002</v>
      </c>
      <c r="D59" s="34">
        <f t="shared" si="0"/>
        <v>4.580027643952286E-3</v>
      </c>
      <c r="E59" s="34">
        <f t="shared" si="1"/>
        <v>1.5439023491068047E-2</v>
      </c>
      <c r="F59" s="35">
        <f t="shared" si="2"/>
        <v>4.5575965312785131E-3</v>
      </c>
    </row>
    <row r="60" spans="1:6" x14ac:dyDescent="0.2">
      <c r="A60" s="32" t="s">
        <v>53</v>
      </c>
      <c r="B60" s="33">
        <v>5171</v>
      </c>
      <c r="C60" s="34">
        <v>3.4849433714</v>
      </c>
      <c r="D60" s="34">
        <f t="shared" si="0"/>
        <v>3.44284386493346E-3</v>
      </c>
      <c r="E60" s="34">
        <f t="shared" si="1"/>
        <v>1.1998115905865019E-2</v>
      </c>
      <c r="F60" s="35">
        <f t="shared" si="2"/>
        <v>3.5418413260452338E-3</v>
      </c>
    </row>
    <row r="61" spans="1:6" x14ac:dyDescent="0.2">
      <c r="A61" s="32" t="s">
        <v>54</v>
      </c>
      <c r="B61" s="33">
        <v>4031</v>
      </c>
      <c r="C61" s="34">
        <v>3.3570898741000001</v>
      </c>
      <c r="D61" s="34">
        <f t="shared" si="0"/>
        <v>2.6838336143002856E-3</v>
      </c>
      <c r="E61" s="34">
        <f t="shared" si="1"/>
        <v>9.0098706503366939E-3</v>
      </c>
      <c r="F61" s="35">
        <f t="shared" si="2"/>
        <v>2.6597119466136585E-3</v>
      </c>
    </row>
    <row r="62" spans="1:6" x14ac:dyDescent="0.2">
      <c r="A62" s="32" t="s">
        <v>55</v>
      </c>
      <c r="B62" s="33">
        <v>7542</v>
      </c>
      <c r="C62" s="34">
        <v>3.2193886251000001</v>
      </c>
      <c r="D62" s="34">
        <f t="shared" si="0"/>
        <v>5.0214520265573692E-3</v>
      </c>
      <c r="E62" s="34">
        <f t="shared" si="1"/>
        <v>1.6166005535784136E-2</v>
      </c>
      <c r="F62" s="35">
        <f t="shared" si="2"/>
        <v>4.7722014800446484E-3</v>
      </c>
    </row>
    <row r="63" spans="1:6" x14ac:dyDescent="0.2">
      <c r="A63" s="32" t="s">
        <v>56</v>
      </c>
      <c r="B63" s="36">
        <v>831</v>
      </c>
      <c r="C63" s="34">
        <v>3.1712371353000002</v>
      </c>
      <c r="D63" s="34">
        <f t="shared" si="0"/>
        <v>5.5327852480365608E-4</v>
      </c>
      <c r="E63" s="34">
        <f t="shared" si="1"/>
        <v>1.7545774040213563E-3</v>
      </c>
      <c r="F63" s="35">
        <f t="shared" si="2"/>
        <v>5.1795088562781868E-4</v>
      </c>
    </row>
    <row r="64" spans="1:6" x14ac:dyDescent="0.2">
      <c r="A64" s="32" t="s">
        <v>57</v>
      </c>
      <c r="B64" s="33">
        <v>4865</v>
      </c>
      <c r="C64" s="34">
        <v>3.4318638539999999</v>
      </c>
      <c r="D64" s="34">
        <f t="shared" si="0"/>
        <v>3.239109534500345E-3</v>
      </c>
      <c r="E64" s="34">
        <f t="shared" si="1"/>
        <v>1.11161829305985E-2</v>
      </c>
      <c r="F64" s="35">
        <f t="shared" si="2"/>
        <v>3.2814948947297927E-3</v>
      </c>
    </row>
    <row r="65" spans="1:6" x14ac:dyDescent="0.2">
      <c r="A65" s="32" t="s">
        <v>58</v>
      </c>
      <c r="B65" s="33">
        <v>43598</v>
      </c>
      <c r="C65" s="34">
        <v>3.2597852397999998</v>
      </c>
      <c r="D65" s="34">
        <f t="shared" si="0"/>
        <v>2.9027481497460643E-2</v>
      </c>
      <c r="E65" s="34">
        <f t="shared" si="1"/>
        <v>9.4623355733989806E-2</v>
      </c>
      <c r="F65" s="35">
        <f t="shared" si="2"/>
        <v>2.7932794980243352E-2</v>
      </c>
    </row>
    <row r="66" spans="1:6" x14ac:dyDescent="0.2">
      <c r="A66" s="32" t="s">
        <v>59</v>
      </c>
      <c r="B66" s="33">
        <v>57915</v>
      </c>
      <c r="C66" s="34">
        <v>3.2238732931</v>
      </c>
      <c r="D66" s="34">
        <f t="shared" si="0"/>
        <v>3.8559718127561662E-2</v>
      </c>
      <c r="E66" s="34">
        <f t="shared" si="1"/>
        <v>0.12431164546090999</v>
      </c>
      <c r="F66" s="35">
        <f t="shared" si="2"/>
        <v>3.6696771947911183E-2</v>
      </c>
    </row>
    <row r="67" spans="1:6" x14ac:dyDescent="0.2">
      <c r="A67" s="32" t="s">
        <v>60</v>
      </c>
      <c r="B67" s="33">
        <v>4026</v>
      </c>
      <c r="C67" s="34">
        <v>3.3453418994000002</v>
      </c>
      <c r="D67" s="34">
        <f t="shared" si="0"/>
        <v>2.6805046219729473E-3</v>
      </c>
      <c r="E67" s="34">
        <f t="shared" si="1"/>
        <v>8.9672044234214588E-3</v>
      </c>
      <c r="F67" s="35">
        <f t="shared" si="2"/>
        <v>2.6471168852806592E-3</v>
      </c>
    </row>
    <row r="68" spans="1:6" x14ac:dyDescent="0.2">
      <c r="A68" s="32" t="s">
        <v>61</v>
      </c>
      <c r="B68" s="33">
        <v>38338</v>
      </c>
      <c r="C68" s="34">
        <v>3.3703516566</v>
      </c>
      <c r="D68" s="34">
        <f t="shared" si="0"/>
        <v>2.5525381569100558E-2</v>
      </c>
      <c r="E68" s="34">
        <f t="shared" si="1"/>
        <v>8.6029512056765178E-2</v>
      </c>
      <c r="F68" s="35">
        <f t="shared" si="2"/>
        <v>2.5395894109775202E-2</v>
      </c>
    </row>
    <row r="69" spans="1:6" x14ac:dyDescent="0.2">
      <c r="A69" s="32" t="s">
        <v>62</v>
      </c>
      <c r="B69" s="36">
        <v>262</v>
      </c>
      <c r="C69" s="34">
        <v>3.2477774457000002</v>
      </c>
      <c r="D69" s="34">
        <f t="shared" si="0"/>
        <v>1.7443919795253655E-4</v>
      </c>
      <c r="E69" s="34">
        <f t="shared" si="1"/>
        <v>5.6653969275624583E-4</v>
      </c>
      <c r="F69" s="35">
        <f t="shared" si="2"/>
        <v>1.6724239975612846E-4</v>
      </c>
    </row>
    <row r="70" spans="1:6" x14ac:dyDescent="0.2">
      <c r="A70" s="32" t="s">
        <v>63</v>
      </c>
      <c r="B70" s="33">
        <v>5900</v>
      </c>
      <c r="C70" s="34">
        <v>3.3221752669</v>
      </c>
      <c r="D70" s="34">
        <f t="shared" si="0"/>
        <v>3.9282109462594108E-3</v>
      </c>
      <c r="E70" s="34">
        <f t="shared" si="1"/>
        <v>1.3050205248828859E-2</v>
      </c>
      <c r="F70" s="35">
        <f t="shared" si="2"/>
        <v>3.8524178818009226E-3</v>
      </c>
    </row>
    <row r="71" spans="1:6" x14ac:dyDescent="0.2">
      <c r="A71" s="32" t="s">
        <v>64</v>
      </c>
      <c r="B71" s="33">
        <v>4396</v>
      </c>
      <c r="C71" s="34">
        <v>3.3918435989</v>
      </c>
      <c r="D71" s="34">
        <f t="shared" si="0"/>
        <v>2.9268500541959953E-3</v>
      </c>
      <c r="E71" s="34">
        <f t="shared" si="1"/>
        <v>9.9274176212648044E-3</v>
      </c>
      <c r="F71" s="35">
        <f t="shared" si="2"/>
        <v>2.9305716220592182E-3</v>
      </c>
    </row>
    <row r="72" spans="1:6" x14ac:dyDescent="0.2">
      <c r="A72" s="32" t="s">
        <v>65</v>
      </c>
      <c r="B72" s="33">
        <v>4377</v>
      </c>
      <c r="C72" s="34">
        <v>3.3594546951000002</v>
      </c>
      <c r="D72" s="34">
        <f t="shared" si="0"/>
        <v>2.914199883352109E-3</v>
      </c>
      <c r="E72" s="34">
        <f t="shared" si="1"/>
        <v>9.7901224805871153E-3</v>
      </c>
      <c r="F72" s="35">
        <f t="shared" si="2"/>
        <v>2.8900421250171262E-3</v>
      </c>
    </row>
    <row r="73" spans="1:6" x14ac:dyDescent="0.2">
      <c r="A73" s="32" t="s">
        <v>66</v>
      </c>
      <c r="B73" s="33">
        <v>2812</v>
      </c>
      <c r="C73" s="34">
        <v>3.4083311398</v>
      </c>
      <c r="D73" s="34">
        <f t="shared" si="0"/>
        <v>1.8722252848951634E-3</v>
      </c>
      <c r="E73" s="34">
        <f t="shared" si="1"/>
        <v>6.3811637392291115E-3</v>
      </c>
      <c r="F73" s="35">
        <f t="shared" si="2"/>
        <v>1.8837182118581599E-3</v>
      </c>
    </row>
    <row r="74" spans="1:6" x14ac:dyDescent="0.2">
      <c r="A74" s="32" t="s">
        <v>67</v>
      </c>
      <c r="B74" s="33">
        <v>432</v>
      </c>
      <c r="C74" s="34">
        <v>3.2723925010000001</v>
      </c>
      <c r="D74" s="34">
        <f t="shared" ref="D74:D133" si="3">B74/$B$134</f>
        <v>2.8762493708204504E-4</v>
      </c>
      <c r="E74" s="34">
        <f t="shared" ref="E74:E133" si="4">C74*D74</f>
        <v>9.4122168720788099E-4</v>
      </c>
      <c r="F74" s="35">
        <f t="shared" ref="F74:F133" si="5">E74/$E$134</f>
        <v>2.7784844677932369E-4</v>
      </c>
    </row>
    <row r="75" spans="1:6" x14ac:dyDescent="0.2">
      <c r="A75" s="32" t="s">
        <v>68</v>
      </c>
      <c r="B75" s="33">
        <v>11147</v>
      </c>
      <c r="C75" s="34">
        <v>3.4776541488000001</v>
      </c>
      <c r="D75" s="34">
        <f t="shared" si="3"/>
        <v>7.4216554945684158E-3</v>
      </c>
      <c r="E75" s="34">
        <f t="shared" si="4"/>
        <v>2.5809951021650169E-2</v>
      </c>
      <c r="F75" s="35">
        <f t="shared" si="5"/>
        <v>7.6190921865488771E-3</v>
      </c>
    </row>
    <row r="76" spans="1:6" x14ac:dyDescent="0.2">
      <c r="A76" s="32" t="s">
        <v>69</v>
      </c>
      <c r="B76" s="33">
        <v>3843</v>
      </c>
      <c r="C76" s="34">
        <v>3.4275358216999998</v>
      </c>
      <c r="D76" s="34">
        <f t="shared" si="3"/>
        <v>2.5586635027923586E-3</v>
      </c>
      <c r="E76" s="34">
        <f t="shared" si="4"/>
        <v>8.7699108114972068E-3</v>
      </c>
      <c r="F76" s="35">
        <f t="shared" si="5"/>
        <v>2.58887585197505E-3</v>
      </c>
    </row>
    <row r="77" spans="1:6" x14ac:dyDescent="0.2">
      <c r="A77" s="32" t="s">
        <v>70</v>
      </c>
      <c r="B77" s="36">
        <v>231</v>
      </c>
      <c r="C77" s="34">
        <v>3.3113697926999999</v>
      </c>
      <c r="D77" s="34">
        <f t="shared" si="3"/>
        <v>1.5379944552303796E-4</v>
      </c>
      <c r="E77" s="34">
        <f t="shared" si="4"/>
        <v>5.092868380389971E-4</v>
      </c>
      <c r="F77" s="35">
        <f t="shared" si="5"/>
        <v>1.5034136892240479E-4</v>
      </c>
    </row>
    <row r="78" spans="1:6" x14ac:dyDescent="0.2">
      <c r="A78" s="32" t="s">
        <v>71</v>
      </c>
      <c r="B78" s="33">
        <v>45459</v>
      </c>
      <c r="C78" s="34">
        <v>3.5087036101</v>
      </c>
      <c r="D78" s="34">
        <f t="shared" si="3"/>
        <v>3.0266532441696029E-2</v>
      </c>
      <c r="E78" s="34">
        <f t="shared" si="4"/>
        <v>0.10619629164338762</v>
      </c>
      <c r="F78" s="35">
        <f t="shared" si="5"/>
        <v>3.1349123259547709E-2</v>
      </c>
    </row>
    <row r="79" spans="1:6" x14ac:dyDescent="0.2">
      <c r="A79" s="32" t="s">
        <v>72</v>
      </c>
      <c r="B79" s="33">
        <v>614</v>
      </c>
      <c r="C79" s="34">
        <v>3.3903323508000001</v>
      </c>
      <c r="D79" s="34">
        <f t="shared" si="3"/>
        <v>4.0880025779716585E-4</v>
      </c>
      <c r="E79" s="34">
        <f t="shared" si="4"/>
        <v>1.3859687390251113E-3</v>
      </c>
      <c r="F79" s="35">
        <f t="shared" si="5"/>
        <v>4.0913768419976174E-4</v>
      </c>
    </row>
    <row r="80" spans="1:6" x14ac:dyDescent="0.2">
      <c r="A80" s="32" t="s">
        <v>73</v>
      </c>
      <c r="B80" s="36">
        <v>429</v>
      </c>
      <c r="C80" s="34">
        <v>3.3723398316000002</v>
      </c>
      <c r="D80" s="34">
        <f t="shared" si="3"/>
        <v>2.8562754168564192E-4</v>
      </c>
      <c r="E80" s="34">
        <f t="shared" si="4"/>
        <v>9.6323313582847973E-4</v>
      </c>
      <c r="F80" s="35">
        <f t="shared" si="5"/>
        <v>2.843462218451945E-4</v>
      </c>
    </row>
    <row r="81" spans="1:6" x14ac:dyDescent="0.2">
      <c r="A81" s="32" t="s">
        <v>74</v>
      </c>
      <c r="B81" s="33">
        <v>1323</v>
      </c>
      <c r="C81" s="34">
        <v>3.3541022746000002</v>
      </c>
      <c r="D81" s="34">
        <f t="shared" si="3"/>
        <v>8.8085136981376282E-4</v>
      </c>
      <c r="E81" s="34">
        <f t="shared" si="4"/>
        <v>2.9544655830768679E-3</v>
      </c>
      <c r="F81" s="35">
        <f t="shared" si="5"/>
        <v>8.7215762713250319E-4</v>
      </c>
    </row>
    <row r="82" spans="1:6" x14ac:dyDescent="0.2">
      <c r="A82" s="32" t="s">
        <v>75</v>
      </c>
      <c r="B82" s="33">
        <v>39511</v>
      </c>
      <c r="C82" s="34">
        <v>3.4986827368000002</v>
      </c>
      <c r="D82" s="34">
        <f t="shared" si="3"/>
        <v>2.6306363169094168E-2</v>
      </c>
      <c r="E82" s="34">
        <f t="shared" si="4"/>
        <v>9.2037618687701106E-2</v>
      </c>
      <c r="F82" s="35">
        <f t="shared" si="5"/>
        <v>2.716948594066701E-2</v>
      </c>
    </row>
    <row r="83" spans="1:6" x14ac:dyDescent="0.2">
      <c r="A83" s="32" t="s">
        <v>76</v>
      </c>
      <c r="B83" s="33">
        <v>1096</v>
      </c>
      <c r="C83" s="34">
        <v>3.4171734678000001</v>
      </c>
      <c r="D83" s="34">
        <f t="shared" si="3"/>
        <v>7.297151181525957E-4</v>
      </c>
      <c r="E83" s="34">
        <f t="shared" si="4"/>
        <v>2.4935631408035922E-3</v>
      </c>
      <c r="F83" s="35">
        <f t="shared" si="5"/>
        <v>7.3609932180135687E-4</v>
      </c>
    </row>
    <row r="84" spans="1:6" x14ac:dyDescent="0.2">
      <c r="A84" s="32" t="s">
        <v>77</v>
      </c>
      <c r="B84" s="33">
        <v>10146</v>
      </c>
      <c r="C84" s="34">
        <v>3.4421575106</v>
      </c>
      <c r="D84" s="34">
        <f t="shared" si="3"/>
        <v>6.755191230635252E-3</v>
      </c>
      <c r="E84" s="34">
        <f t="shared" si="4"/>
        <v>2.325243223007039E-2</v>
      </c>
      <c r="F84" s="35">
        <f t="shared" si="5"/>
        <v>6.8641131699078923E-3</v>
      </c>
    </row>
    <row r="85" spans="1:6" x14ac:dyDescent="0.2">
      <c r="A85" s="32" t="s">
        <v>78</v>
      </c>
      <c r="B85" s="33">
        <v>811</v>
      </c>
      <c r="C85" s="34">
        <v>3.3513956280000001</v>
      </c>
      <c r="D85" s="34">
        <f t="shared" si="3"/>
        <v>5.3996255549430209E-4</v>
      </c>
      <c r="E85" s="34">
        <f t="shared" si="4"/>
        <v>1.8096281477673114E-3</v>
      </c>
      <c r="F85" s="35">
        <f t="shared" si="5"/>
        <v>5.3420185375970995E-4</v>
      </c>
    </row>
    <row r="86" spans="1:6" x14ac:dyDescent="0.2">
      <c r="A86" s="32" t="s">
        <v>79</v>
      </c>
      <c r="B86" s="33">
        <v>854</v>
      </c>
      <c r="C86" s="34">
        <v>3.2866265648000001</v>
      </c>
      <c r="D86" s="34">
        <f t="shared" si="3"/>
        <v>5.6859188950941309E-4</v>
      </c>
      <c r="E86" s="34">
        <f t="shared" si="4"/>
        <v>1.8687492085914636E-3</v>
      </c>
      <c r="F86" s="35">
        <f t="shared" si="5"/>
        <v>5.5165437864857663E-4</v>
      </c>
    </row>
    <row r="87" spans="1:6" x14ac:dyDescent="0.2">
      <c r="A87" s="32" t="s">
        <v>80</v>
      </c>
      <c r="B87" s="33">
        <v>875</v>
      </c>
      <c r="C87" s="34">
        <v>3.3132273856999999</v>
      </c>
      <c r="D87" s="34">
        <f t="shared" si="3"/>
        <v>5.8257365728423471E-4</v>
      </c>
      <c r="E87" s="34">
        <f t="shared" si="4"/>
        <v>1.9301989955015327E-3</v>
      </c>
      <c r="F87" s="35">
        <f t="shared" si="5"/>
        <v>5.6979434299484237E-4</v>
      </c>
    </row>
    <row r="88" spans="1:6" x14ac:dyDescent="0.2">
      <c r="A88" s="32" t="s">
        <v>81</v>
      </c>
      <c r="B88" s="33">
        <v>2935</v>
      </c>
      <c r="C88" s="34">
        <v>3.3151210237000002</v>
      </c>
      <c r="D88" s="34">
        <f t="shared" si="3"/>
        <v>1.9541184961476901E-3</v>
      </c>
      <c r="E88" s="34">
        <f t="shared" si="4"/>
        <v>6.4781393093802349E-3</v>
      </c>
      <c r="F88" s="35">
        <f t="shared" si="5"/>
        <v>1.9123453800463041E-3</v>
      </c>
    </row>
    <row r="89" spans="1:6" x14ac:dyDescent="0.2">
      <c r="A89" s="32" t="s">
        <v>82</v>
      </c>
      <c r="B89" s="33">
        <v>25332</v>
      </c>
      <c r="C89" s="34">
        <v>3.2239957217000001</v>
      </c>
      <c r="D89" s="34">
        <f t="shared" si="3"/>
        <v>1.6866006727227694E-2</v>
      </c>
      <c r="E89" s="34">
        <f t="shared" si="4"/>
        <v>5.4375933530745504E-2</v>
      </c>
      <c r="F89" s="35">
        <f t="shared" si="5"/>
        <v>1.6051764296370837E-2</v>
      </c>
    </row>
    <row r="90" spans="1:6" x14ac:dyDescent="0.2">
      <c r="A90" s="32" t="s">
        <v>83</v>
      </c>
      <c r="B90" s="33">
        <v>10058</v>
      </c>
      <c r="C90" s="34">
        <v>3.3880764175999998</v>
      </c>
      <c r="D90" s="34">
        <f t="shared" si="3"/>
        <v>6.6966009656740941E-3</v>
      </c>
      <c r="E90" s="34">
        <f t="shared" si="4"/>
        <v>2.2688595809877785E-2</v>
      </c>
      <c r="F90" s="35">
        <f t="shared" si="5"/>
        <v>6.6976687756516769E-3</v>
      </c>
    </row>
    <row r="91" spans="1:6" x14ac:dyDescent="0.2">
      <c r="A91" s="32" t="s">
        <v>84</v>
      </c>
      <c r="B91" s="36">
        <v>824</v>
      </c>
      <c r="C91" s="34">
        <v>3.5008391402000001</v>
      </c>
      <c r="D91" s="34">
        <f t="shared" si="3"/>
        <v>5.4861793554538221E-4</v>
      </c>
      <c r="E91" s="34">
        <f t="shared" si="4"/>
        <v>1.9206231417729948E-3</v>
      </c>
      <c r="F91" s="35">
        <f t="shared" si="5"/>
        <v>5.6696755296097381E-4</v>
      </c>
    </row>
    <row r="92" spans="1:6" x14ac:dyDescent="0.2">
      <c r="A92" s="32" t="s">
        <v>85</v>
      </c>
      <c r="B92" s="33">
        <v>4713</v>
      </c>
      <c r="C92" s="34">
        <v>3.4727877460999999</v>
      </c>
      <c r="D92" s="34">
        <f t="shared" si="3"/>
        <v>3.137908167749255E-3</v>
      </c>
      <c r="E92" s="34">
        <f t="shared" si="4"/>
        <v>1.0897289033346715E-2</v>
      </c>
      <c r="F92" s="35">
        <f t="shared" si="5"/>
        <v>3.2168774616771175E-3</v>
      </c>
    </row>
    <row r="93" spans="1:6" x14ac:dyDescent="0.2">
      <c r="A93" s="32" t="s">
        <v>86</v>
      </c>
      <c r="B93" s="33">
        <v>14788</v>
      </c>
      <c r="C93" s="34">
        <v>3.5597164888999999</v>
      </c>
      <c r="D93" s="34">
        <f t="shared" si="3"/>
        <v>9.8458277073363003E-3</v>
      </c>
      <c r="E93" s="34">
        <f t="shared" si="4"/>
        <v>3.504835523667351E-2</v>
      </c>
      <c r="F93" s="35">
        <f t="shared" si="5"/>
        <v>1.0346267194041947E-2</v>
      </c>
    </row>
    <row r="94" spans="1:6" x14ac:dyDescent="0.2">
      <c r="A94" s="32" t="s">
        <v>87</v>
      </c>
      <c r="B94" s="33">
        <v>4224</v>
      </c>
      <c r="C94" s="34">
        <v>3.3160477007</v>
      </c>
      <c r="D94" s="34">
        <f t="shared" si="3"/>
        <v>2.8123327181355513E-3</v>
      </c>
      <c r="E94" s="34">
        <f t="shared" si="4"/>
        <v>9.3258294435767768E-3</v>
      </c>
      <c r="F94" s="35">
        <f t="shared" si="5"/>
        <v>2.7529829168230786E-3</v>
      </c>
    </row>
    <row r="95" spans="1:6" x14ac:dyDescent="0.2">
      <c r="A95" s="32" t="s">
        <v>88</v>
      </c>
      <c r="B95" s="33">
        <v>20283</v>
      </c>
      <c r="C95" s="34">
        <v>3.4987185380999999</v>
      </c>
      <c r="D95" s="34">
        <f t="shared" si="3"/>
        <v>1.3504390275081294E-2</v>
      </c>
      <c r="E95" s="34">
        <f t="shared" si="4"/>
        <v>4.724806060116428E-2</v>
      </c>
      <c r="F95" s="35">
        <f t="shared" si="5"/>
        <v>1.3947617686447771E-2</v>
      </c>
    </row>
    <row r="96" spans="1:6" x14ac:dyDescent="0.2">
      <c r="A96" s="32" t="s">
        <v>89</v>
      </c>
      <c r="B96" s="33">
        <v>14665</v>
      </c>
      <c r="C96" s="34">
        <v>3.5349240270000002</v>
      </c>
      <c r="D96" s="34">
        <f t="shared" si="3"/>
        <v>9.7639344960837732E-3</v>
      </c>
      <c r="E96" s="34">
        <f t="shared" si="4"/>
        <v>3.451476664826067E-2</v>
      </c>
      <c r="F96" s="35">
        <f t="shared" si="5"/>
        <v>1.0188751953451305E-2</v>
      </c>
    </row>
    <row r="97" spans="1:6" x14ac:dyDescent="0.2">
      <c r="A97" s="32" t="s">
        <v>90</v>
      </c>
      <c r="B97" s="36">
        <v>588</v>
      </c>
      <c r="C97" s="34">
        <v>3.2827183589</v>
      </c>
      <c r="D97" s="34">
        <f t="shared" si="3"/>
        <v>3.9148949769500572E-4</v>
      </c>
      <c r="E97" s="34">
        <f t="shared" si="4"/>
        <v>1.2851497613999346E-3</v>
      </c>
      <c r="F97" s="35">
        <f t="shared" si="5"/>
        <v>3.7937594292270616E-4</v>
      </c>
    </row>
    <row r="98" spans="1:6" x14ac:dyDescent="0.2">
      <c r="A98" s="32" t="s">
        <v>91</v>
      </c>
      <c r="B98" s="33">
        <v>12443</v>
      </c>
      <c r="C98" s="34">
        <v>3.5176549157000001</v>
      </c>
      <c r="D98" s="34">
        <f t="shared" si="3"/>
        <v>8.2845303058145508E-3</v>
      </c>
      <c r="E98" s="34">
        <f t="shared" si="4"/>
        <v>2.9142118754514178E-2</v>
      </c>
      <c r="F98" s="35">
        <f t="shared" si="5"/>
        <v>8.6027474099329964E-3</v>
      </c>
    </row>
    <row r="99" spans="1:6" x14ac:dyDescent="0.2">
      <c r="A99" s="32" t="s">
        <v>92</v>
      </c>
      <c r="B99" s="33">
        <v>3870</v>
      </c>
      <c r="C99" s="34">
        <v>3.2639894603999999</v>
      </c>
      <c r="D99" s="34">
        <f t="shared" si="3"/>
        <v>2.5766400613599864E-3</v>
      </c>
      <c r="E99" s="34">
        <f t="shared" si="4"/>
        <v>8.4101260035234042E-3</v>
      </c>
      <c r="F99" s="35">
        <f t="shared" si="5"/>
        <v>2.4826674513092465E-3</v>
      </c>
    </row>
    <row r="100" spans="1:6" x14ac:dyDescent="0.2">
      <c r="A100" s="32" t="s">
        <v>93</v>
      </c>
      <c r="B100" s="33">
        <v>3870</v>
      </c>
      <c r="C100" s="34">
        <v>3.3427132497000001</v>
      </c>
      <c r="D100" s="34">
        <f t="shared" si="3"/>
        <v>2.5766400613599864E-3</v>
      </c>
      <c r="E100" s="34">
        <f t="shared" si="4"/>
        <v>8.6129688728158477E-3</v>
      </c>
      <c r="F100" s="35">
        <f t="shared" si="5"/>
        <v>2.5425466242385872E-3</v>
      </c>
    </row>
    <row r="101" spans="1:6" x14ac:dyDescent="0.2">
      <c r="A101" s="32" t="s">
        <v>94</v>
      </c>
      <c r="B101" s="33">
        <v>1994</v>
      </c>
      <c r="C101" s="34">
        <v>3.2883943615</v>
      </c>
      <c r="D101" s="34">
        <f t="shared" si="3"/>
        <v>1.3276021401425874E-3</v>
      </c>
      <c r="E101" s="34">
        <f t="shared" si="4"/>
        <v>4.3656793919602168E-3</v>
      </c>
      <c r="F101" s="35">
        <f t="shared" si="5"/>
        <v>1.2887476507165759E-3</v>
      </c>
    </row>
    <row r="102" spans="1:6" x14ac:dyDescent="0.2">
      <c r="A102" s="32" t="s">
        <v>95</v>
      </c>
      <c r="B102" s="33">
        <v>2413</v>
      </c>
      <c r="C102" s="34">
        <v>3.4602476342999999</v>
      </c>
      <c r="D102" s="34">
        <f t="shared" si="3"/>
        <v>1.6065716971735524E-3</v>
      </c>
      <c r="E102" s="34">
        <f t="shared" si="4"/>
        <v>5.5591359144781206E-3</v>
      </c>
      <c r="F102" s="35">
        <f t="shared" si="5"/>
        <v>1.6410557685457969E-3</v>
      </c>
    </row>
    <row r="103" spans="1:6" x14ac:dyDescent="0.2">
      <c r="A103" s="32" t="s">
        <v>96</v>
      </c>
      <c r="B103" s="33">
        <v>6957</v>
      </c>
      <c r="C103" s="34">
        <v>3.4294332889999999</v>
      </c>
      <c r="D103" s="34">
        <f t="shared" si="3"/>
        <v>4.6319599242587665E-3</v>
      </c>
      <c r="E103" s="34">
        <f t="shared" si="4"/>
        <v>1.5884997557566932E-2</v>
      </c>
      <c r="F103" s="35">
        <f t="shared" si="5"/>
        <v>4.6892479831783952E-3</v>
      </c>
    </row>
    <row r="104" spans="1:6" x14ac:dyDescent="0.2">
      <c r="A104" s="32" t="s">
        <v>97</v>
      </c>
      <c r="B104" s="33">
        <v>2881</v>
      </c>
      <c r="C104" s="34">
        <v>3.3709977106000002</v>
      </c>
      <c r="D104" s="34">
        <f t="shared" si="3"/>
        <v>1.9181653790124344E-3</v>
      </c>
      <c r="E104" s="34">
        <f t="shared" si="4"/>
        <v>6.4661311012030979E-3</v>
      </c>
      <c r="F104" s="35">
        <f t="shared" si="5"/>
        <v>1.9088005594838733E-3</v>
      </c>
    </row>
    <row r="105" spans="1:6" x14ac:dyDescent="0.2">
      <c r="A105" s="32" t="s">
        <v>98</v>
      </c>
      <c r="B105" s="33">
        <v>1717</v>
      </c>
      <c r="C105" s="34">
        <v>3.4151675797999999</v>
      </c>
      <c r="D105" s="34">
        <f t="shared" si="3"/>
        <v>1.1431759652080354E-3</v>
      </c>
      <c r="E105" s="34">
        <f t="shared" si="4"/>
        <v>3.9041374943850553E-3</v>
      </c>
      <c r="F105" s="35">
        <f t="shared" si="5"/>
        <v>1.1525005783129868E-3</v>
      </c>
    </row>
    <row r="106" spans="1:6" x14ac:dyDescent="0.2">
      <c r="A106" s="32" t="s">
        <v>99</v>
      </c>
      <c r="B106" s="36">
        <v>207</v>
      </c>
      <c r="C106" s="34">
        <v>3.3152975220999998</v>
      </c>
      <c r="D106" s="34">
        <f t="shared" si="3"/>
        <v>1.3782028235181324E-4</v>
      </c>
      <c r="E106" s="34">
        <f t="shared" si="4"/>
        <v>4.5691524057608879E-4</v>
      </c>
      <c r="F106" s="35">
        <f t="shared" si="5"/>
        <v>1.3488128421740035E-4</v>
      </c>
    </row>
    <row r="107" spans="1:6" x14ac:dyDescent="0.2">
      <c r="A107" s="32" t="s">
        <v>100</v>
      </c>
      <c r="B107" s="33">
        <v>30109</v>
      </c>
      <c r="C107" s="34">
        <v>3.4512339430000001</v>
      </c>
      <c r="D107" s="34">
        <f t="shared" si="3"/>
        <v>2.0046525996766883E-2</v>
      </c>
      <c r="E107" s="34">
        <f t="shared" si="4"/>
        <v>6.9185250959273775E-2</v>
      </c>
      <c r="F107" s="35">
        <f t="shared" si="5"/>
        <v>2.0423471728638867E-2</v>
      </c>
    </row>
    <row r="108" spans="1:6" x14ac:dyDescent="0.2">
      <c r="A108" s="32" t="s">
        <v>101</v>
      </c>
      <c r="B108" s="33">
        <v>5585</v>
      </c>
      <c r="C108" s="34">
        <v>3.3687816651000002</v>
      </c>
      <c r="D108" s="34">
        <f t="shared" si="3"/>
        <v>3.7184844296370865E-3</v>
      </c>
      <c r="E108" s="34">
        <f t="shared" si="4"/>
        <v>1.2526762168521249E-2</v>
      </c>
      <c r="F108" s="35">
        <f t="shared" si="5"/>
        <v>3.6978975930979574E-3</v>
      </c>
    </row>
    <row r="109" spans="1:6" x14ac:dyDescent="0.2">
      <c r="A109" s="32" t="s">
        <v>102</v>
      </c>
      <c r="B109" s="33">
        <v>10973</v>
      </c>
      <c r="C109" s="34">
        <v>3.5081569117</v>
      </c>
      <c r="D109" s="34">
        <f t="shared" si="3"/>
        <v>7.3058065615770372E-3</v>
      </c>
      <c r="E109" s="34">
        <f t="shared" si="4"/>
        <v>2.5629915784539693E-2</v>
      </c>
      <c r="F109" s="35">
        <f t="shared" si="5"/>
        <v>7.5659458219075309E-3</v>
      </c>
    </row>
    <row r="110" spans="1:6" x14ac:dyDescent="0.2">
      <c r="A110" s="32" t="s">
        <v>103</v>
      </c>
      <c r="B110" s="33">
        <v>608</v>
      </c>
      <c r="C110" s="34">
        <v>3.2921546405000002</v>
      </c>
      <c r="D110" s="34">
        <f t="shared" si="3"/>
        <v>4.0480546700435966E-4</v>
      </c>
      <c r="E110" s="34">
        <f t="shared" si="4"/>
        <v>1.3326821966981723E-3</v>
      </c>
      <c r="F110" s="35">
        <f t="shared" si="5"/>
        <v>3.9340750796072797E-4</v>
      </c>
    </row>
    <row r="111" spans="1:6" x14ac:dyDescent="0.2">
      <c r="A111" s="32" t="s">
        <v>104</v>
      </c>
      <c r="B111" s="33">
        <v>3248</v>
      </c>
      <c r="C111" s="34">
        <v>3.3687518438000001</v>
      </c>
      <c r="D111" s="34">
        <f t="shared" si="3"/>
        <v>2.1625134158390793E-3</v>
      </c>
      <c r="E111" s="34">
        <f t="shared" si="4"/>
        <v>7.2849710568501352E-3</v>
      </c>
      <c r="F111" s="35">
        <f t="shared" si="5"/>
        <v>2.1505219444981675E-3</v>
      </c>
    </row>
    <row r="112" spans="1:6" x14ac:dyDescent="0.2">
      <c r="A112" s="32" t="s">
        <v>105</v>
      </c>
      <c r="B112" s="33">
        <v>28682</v>
      </c>
      <c r="C112" s="34">
        <v>3.2097342166999998</v>
      </c>
      <c r="D112" s="34">
        <f t="shared" si="3"/>
        <v>1.909643158654448E-2</v>
      </c>
      <c r="E112" s="34">
        <f t="shared" si="4"/>
        <v>6.1294469880202485E-2</v>
      </c>
      <c r="F112" s="35">
        <f t="shared" si="5"/>
        <v>1.8094114791274325E-2</v>
      </c>
    </row>
    <row r="113" spans="1:6" x14ac:dyDescent="0.2">
      <c r="A113" s="32" t="s">
        <v>106</v>
      </c>
      <c r="B113" s="33">
        <v>4634</v>
      </c>
      <c r="C113" s="34">
        <v>3.3974499749999998</v>
      </c>
      <c r="D113" s="34">
        <f t="shared" si="3"/>
        <v>3.0853100889773068E-3</v>
      </c>
      <c r="E113" s="34">
        <f t="shared" si="4"/>
        <v>1.0482186684663199E-2</v>
      </c>
      <c r="F113" s="35">
        <f t="shared" si="5"/>
        <v>3.094339334471076E-3</v>
      </c>
    </row>
    <row r="114" spans="1:6" x14ac:dyDescent="0.2">
      <c r="A114" s="32" t="s">
        <v>107</v>
      </c>
      <c r="B114" s="33">
        <v>106930</v>
      </c>
      <c r="C114" s="34">
        <v>3.4615220045999999</v>
      </c>
      <c r="D114" s="34">
        <f t="shared" si="3"/>
        <v>7.1193829912460815E-2</v>
      </c>
      <c r="E114" s="34">
        <f t="shared" si="4"/>
        <v>0.24643900883373279</v>
      </c>
      <c r="F114" s="35">
        <f t="shared" si="5"/>
        <v>7.2748744276613334E-2</v>
      </c>
    </row>
    <row r="115" spans="1:6" x14ac:dyDescent="0.2">
      <c r="A115" s="32" t="s">
        <v>108</v>
      </c>
      <c r="B115" s="33">
        <v>477</v>
      </c>
      <c r="C115" s="34">
        <v>3.3902391428</v>
      </c>
      <c r="D115" s="34">
        <f t="shared" si="3"/>
        <v>3.1758586802809136E-4</v>
      </c>
      <c r="E115" s="34">
        <f t="shared" si="4"/>
        <v>1.0766920409889505E-3</v>
      </c>
      <c r="F115" s="35">
        <f t="shared" si="5"/>
        <v>3.178392671081399E-4</v>
      </c>
    </row>
    <row r="116" spans="1:6" x14ac:dyDescent="0.2">
      <c r="A116" s="32" t="s">
        <v>109</v>
      </c>
      <c r="B116" s="33">
        <v>8825</v>
      </c>
      <c r="C116" s="34">
        <v>3.2957843849000001</v>
      </c>
      <c r="D116" s="34">
        <f t="shared" si="3"/>
        <v>5.8756714577524244E-3</v>
      </c>
      <c r="E116" s="34">
        <f t="shared" si="4"/>
        <v>1.9364946241263063E-2</v>
      </c>
      <c r="F116" s="35">
        <f t="shared" si="5"/>
        <v>5.7165281125866009E-3</v>
      </c>
    </row>
    <row r="117" spans="1:6" x14ac:dyDescent="0.2">
      <c r="A117" s="32" t="s">
        <v>110</v>
      </c>
      <c r="B117" s="33">
        <v>28303</v>
      </c>
      <c r="C117" s="34">
        <v>3.2435773706000002</v>
      </c>
      <c r="D117" s="34">
        <f t="shared" si="3"/>
        <v>1.8844093968132223E-2</v>
      </c>
      <c r="E117" s="34">
        <f t="shared" si="4"/>
        <v>6.1122276764493638E-2</v>
      </c>
      <c r="F117" s="35">
        <f t="shared" si="5"/>
        <v>1.8043283419243661E-2</v>
      </c>
    </row>
    <row r="118" spans="1:6" x14ac:dyDescent="0.2">
      <c r="A118" s="32" t="s">
        <v>111</v>
      </c>
      <c r="B118" s="33">
        <v>6420</v>
      </c>
      <c r="C118" s="34">
        <v>3.3390654332</v>
      </c>
      <c r="D118" s="34">
        <f t="shared" si="3"/>
        <v>4.2744261483026137E-3</v>
      </c>
      <c r="E118" s="34">
        <f t="shared" si="4"/>
        <v>1.4272588598563474E-2</v>
      </c>
      <c r="F118" s="35">
        <f t="shared" si="5"/>
        <v>4.213265193022786E-3</v>
      </c>
    </row>
    <row r="119" spans="1:6" x14ac:dyDescent="0.2">
      <c r="A119" s="32" t="s">
        <v>112</v>
      </c>
      <c r="B119" s="33">
        <v>9399</v>
      </c>
      <c r="C119" s="34">
        <v>3.4600509679</v>
      </c>
      <c r="D119" s="34">
        <f t="shared" si="3"/>
        <v>6.2578397769308819E-3</v>
      </c>
      <c r="E119" s="34">
        <f t="shared" si="4"/>
        <v>2.1652444577132817E-2</v>
      </c>
      <c r="F119" s="35">
        <f t="shared" si="5"/>
        <v>6.3917971467257638E-3</v>
      </c>
    </row>
    <row r="120" spans="1:6" x14ac:dyDescent="0.2">
      <c r="A120" s="32" t="s">
        <v>113</v>
      </c>
      <c r="B120" s="33">
        <v>7246</v>
      </c>
      <c r="C120" s="34">
        <v>3.5675120293</v>
      </c>
      <c r="D120" s="34">
        <f t="shared" si="3"/>
        <v>4.8243756807789312E-3</v>
      </c>
      <c r="E120" s="34">
        <f t="shared" si="4"/>
        <v>1.7211018275041214E-2</v>
      </c>
      <c r="F120" s="35">
        <f t="shared" si="5"/>
        <v>5.0806890238543527E-3</v>
      </c>
    </row>
    <row r="121" spans="1:6" x14ac:dyDescent="0.2">
      <c r="A121" s="32" t="s">
        <v>114</v>
      </c>
      <c r="B121" s="33">
        <v>10320</v>
      </c>
      <c r="C121" s="34">
        <v>3.6538989382999998</v>
      </c>
      <c r="D121" s="34">
        <f t="shared" si="3"/>
        <v>6.8710401636266306E-3</v>
      </c>
      <c r="E121" s="34">
        <f t="shared" si="4"/>
        <v>2.5106086358892003E-2</v>
      </c>
      <c r="F121" s="35">
        <f t="shared" si="5"/>
        <v>7.4113114841403323E-3</v>
      </c>
    </row>
    <row r="122" spans="1:6" x14ac:dyDescent="0.2">
      <c r="A122" s="32" t="s">
        <v>115</v>
      </c>
      <c r="B122" s="33">
        <v>27262</v>
      </c>
      <c r="C122" s="34">
        <v>3.6215757039000001</v>
      </c>
      <c r="D122" s="34">
        <f t="shared" si="3"/>
        <v>1.8150997765580351E-2</v>
      </c>
      <c r="E122" s="34">
        <f t="shared" si="4"/>
        <v>6.5735212509368993E-2</v>
      </c>
      <c r="F122" s="35">
        <f t="shared" si="5"/>
        <v>1.9405021094040097E-2</v>
      </c>
    </row>
    <row r="123" spans="1:6" x14ac:dyDescent="0.2">
      <c r="A123" s="32" t="s">
        <v>116</v>
      </c>
      <c r="B123" s="33">
        <v>6035</v>
      </c>
      <c r="C123" s="34">
        <v>3.3525611307999998</v>
      </c>
      <c r="D123" s="34">
        <f t="shared" si="3"/>
        <v>4.01809373909755E-3</v>
      </c>
      <c r="E123" s="34">
        <f t="shared" si="4"/>
        <v>1.3470904889609283E-2</v>
      </c>
      <c r="F123" s="35">
        <f t="shared" si="5"/>
        <v>3.9766083284726462E-3</v>
      </c>
    </row>
    <row r="124" spans="1:6" x14ac:dyDescent="0.2">
      <c r="A124" s="32" t="s">
        <v>117</v>
      </c>
      <c r="B124" s="36">
        <v>343</v>
      </c>
      <c r="C124" s="34">
        <v>3.3211631294999999</v>
      </c>
      <c r="D124" s="34">
        <f t="shared" si="3"/>
        <v>2.2836887365541999E-4</v>
      </c>
      <c r="E124" s="34">
        <f t="shared" si="4"/>
        <v>7.5845028310982479E-4</v>
      </c>
      <c r="F124" s="35">
        <f t="shared" si="5"/>
        <v>2.2389436621094317E-4</v>
      </c>
    </row>
    <row r="125" spans="1:6" x14ac:dyDescent="0.2">
      <c r="A125" s="32" t="s">
        <v>118</v>
      </c>
      <c r="B125" s="33">
        <v>1715</v>
      </c>
      <c r="C125" s="34">
        <v>3.3212078003999999</v>
      </c>
      <c r="D125" s="34">
        <f t="shared" si="3"/>
        <v>1.1418443682770999E-3</v>
      </c>
      <c r="E125" s="34">
        <f t="shared" si="4"/>
        <v>3.7923024227647143E-3</v>
      </c>
      <c r="F125" s="35">
        <f t="shared" si="5"/>
        <v>1.1194868883741753E-3</v>
      </c>
    </row>
    <row r="126" spans="1:6" x14ac:dyDescent="0.2">
      <c r="A126" s="32" t="s">
        <v>119</v>
      </c>
      <c r="B126" s="33">
        <v>19679</v>
      </c>
      <c r="C126" s="34">
        <v>3.4363551030999999</v>
      </c>
      <c r="D126" s="34">
        <f t="shared" si="3"/>
        <v>1.3102248001938805E-2</v>
      </c>
      <c r="E126" s="34">
        <f t="shared" si="4"/>
        <v>4.5023976783544188E-2</v>
      </c>
      <c r="F126" s="35">
        <f t="shared" si="5"/>
        <v>1.329106860493868E-2</v>
      </c>
    </row>
    <row r="127" spans="1:6" x14ac:dyDescent="0.2">
      <c r="A127" s="32" t="s">
        <v>120</v>
      </c>
      <c r="B127" s="33">
        <v>4142</v>
      </c>
      <c r="C127" s="34">
        <v>3.5074361477</v>
      </c>
      <c r="D127" s="34">
        <f t="shared" si="3"/>
        <v>2.7577372439672003E-3</v>
      </c>
      <c r="E127" s="34">
        <f t="shared" si="4"/>
        <v>9.6725872953491322E-3</v>
      </c>
      <c r="F127" s="35">
        <f t="shared" si="5"/>
        <v>2.8553457627210448E-3</v>
      </c>
    </row>
    <row r="128" spans="1:6" x14ac:dyDescent="0.2">
      <c r="A128" s="32" t="s">
        <v>121</v>
      </c>
      <c r="B128" s="33">
        <v>26409</v>
      </c>
      <c r="C128" s="34">
        <v>3.2587630797</v>
      </c>
      <c r="D128" s="34">
        <f t="shared" si="3"/>
        <v>1.7583071674536405E-2</v>
      </c>
      <c r="E128" s="34">
        <f t="shared" si="4"/>
        <v>5.7299064800698088E-2</v>
      </c>
      <c r="F128" s="35">
        <f t="shared" si="5"/>
        <v>1.6914672040770285E-2</v>
      </c>
    </row>
    <row r="129" spans="1:6" x14ac:dyDescent="0.2">
      <c r="A129" s="32" t="s">
        <v>122</v>
      </c>
      <c r="B129" s="33">
        <v>21562</v>
      </c>
      <c r="C129" s="34">
        <v>3.2757918897999998</v>
      </c>
      <c r="D129" s="34">
        <f t="shared" si="3"/>
        <v>1.4355946512414479E-2</v>
      </c>
      <c r="E129" s="34">
        <f t="shared" si="4"/>
        <v>4.7027093155769938E-2</v>
      </c>
      <c r="F129" s="35">
        <f t="shared" si="5"/>
        <v>1.3882388142413632E-2</v>
      </c>
    </row>
    <row r="130" spans="1:6" x14ac:dyDescent="0.2">
      <c r="A130" s="32" t="s">
        <v>123</v>
      </c>
      <c r="B130" s="33">
        <v>54944</v>
      </c>
      <c r="C130" s="34">
        <v>3.3754218576000001</v>
      </c>
      <c r="D130" s="34">
        <f t="shared" si="3"/>
        <v>3.6581630886657134E-2</v>
      </c>
      <c r="E130" s="34">
        <f t="shared" si="4"/>
        <v>0.12347843648147776</v>
      </c>
      <c r="F130" s="35">
        <f t="shared" si="5"/>
        <v>3.6450808830056781E-2</v>
      </c>
    </row>
    <row r="131" spans="1:6" x14ac:dyDescent="0.2">
      <c r="A131" s="32" t="s">
        <v>124</v>
      </c>
      <c r="B131" s="33">
        <v>5697</v>
      </c>
      <c r="C131" s="34">
        <v>3.4224927981</v>
      </c>
      <c r="D131" s="34">
        <f t="shared" si="3"/>
        <v>3.7930538577694685E-3</v>
      </c>
      <c r="E131" s="34">
        <f t="shared" si="4"/>
        <v>1.2981699511021428E-2</v>
      </c>
      <c r="F131" s="35">
        <f t="shared" si="5"/>
        <v>3.8321950022137223E-3</v>
      </c>
    </row>
    <row r="132" spans="1:6" x14ac:dyDescent="0.2">
      <c r="A132" s="32" t="s">
        <v>125</v>
      </c>
      <c r="B132" s="33">
        <v>21626</v>
      </c>
      <c r="C132" s="34">
        <v>3.4143261380999999</v>
      </c>
      <c r="D132" s="34">
        <f t="shared" si="3"/>
        <v>1.4398557614204411E-2</v>
      </c>
      <c r="E132" s="34">
        <f t="shared" si="4"/>
        <v>4.9161371613116893E-2</v>
      </c>
      <c r="F132" s="35">
        <f t="shared" si="5"/>
        <v>1.4512426700202887E-2</v>
      </c>
    </row>
    <row r="133" spans="1:6" x14ac:dyDescent="0.2">
      <c r="A133" s="32" t="s">
        <v>126</v>
      </c>
      <c r="B133" s="36">
        <v>1562</v>
      </c>
      <c r="C133" s="34">
        <v>3.3287901079000002</v>
      </c>
      <c r="D133" s="34">
        <f t="shared" si="3"/>
        <v>1.0399772030605424E-3</v>
      </c>
      <c r="E133" s="34">
        <f t="shared" si="4"/>
        <v>3.4618658259894432E-3</v>
      </c>
      <c r="F133" s="35">
        <f t="shared" si="5"/>
        <v>1.0219420735650185E-3</v>
      </c>
    </row>
    <row r="134" spans="1:6" ht="15" thickBot="1" x14ac:dyDescent="0.25">
      <c r="A134" s="37" t="s">
        <v>156</v>
      </c>
      <c r="B134" s="41">
        <f>SUM(B9:B133)</f>
        <v>1501956</v>
      </c>
      <c r="C134" s="39">
        <f>SUM(C9:C133)</f>
        <v>422.31090665280004</v>
      </c>
      <c r="D134" s="39">
        <f>SUM(D9:D133)</f>
        <v>1.0000000000000004</v>
      </c>
      <c r="E134" s="39">
        <f t="shared" ref="E134:F134" si="6">SUM(E9:E133)</f>
        <v>3.3875362562506246</v>
      </c>
      <c r="F134" s="40">
        <f t="shared" si="6"/>
        <v>0.99999999999999978</v>
      </c>
    </row>
  </sheetData>
  <mergeCells count="6">
    <mergeCell ref="B5:C5"/>
    <mergeCell ref="D5:F5"/>
    <mergeCell ref="A5:A8"/>
    <mergeCell ref="D6:D8"/>
    <mergeCell ref="E6:E8"/>
    <mergeCell ref="F6:F8"/>
  </mergeCells>
  <printOptions horizontalCentered="1"/>
  <pageMargins left="0.39370078740157483" right="0.39370078740157483" top="0.74803149606299213" bottom="0.74803149606299213" header="0.31496062992125984" footer="0.31496062992125984"/>
  <pageSetup scale="70" fitToHeight="0" orientation="portrait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4"/>
  <sheetViews>
    <sheetView topLeftCell="B1" workbookViewId="0">
      <selection activeCell="B7" sqref="B7"/>
    </sheetView>
  </sheetViews>
  <sheetFormatPr baseColWidth="10" defaultRowHeight="15" x14ac:dyDescent="0.25"/>
  <cols>
    <col min="2" max="2" width="39.5703125" customWidth="1"/>
    <col min="3" max="3" width="19.140625" customWidth="1"/>
    <col min="4" max="4" width="20.140625" customWidth="1"/>
    <col min="5" max="5" width="13.140625" customWidth="1"/>
    <col min="6" max="6" width="12.28515625" customWidth="1"/>
    <col min="7" max="7" width="12.85546875" customWidth="1"/>
  </cols>
  <sheetData>
    <row r="2" spans="2:4" s="4" customFormat="1" ht="21.75" customHeight="1" x14ac:dyDescent="0.25">
      <c r="B2" s="2" t="s">
        <v>128</v>
      </c>
      <c r="C2" s="3"/>
    </row>
    <row r="3" spans="2:4" s="4" customFormat="1" ht="20.25" customHeight="1" x14ac:dyDescent="0.25">
      <c r="B3" s="2" t="s">
        <v>130</v>
      </c>
    </row>
    <row r="4" spans="2:4" ht="15.75" thickBot="1" x14ac:dyDescent="0.3"/>
    <row r="5" spans="2:4" x14ac:dyDescent="0.25">
      <c r="B5" s="10" t="s">
        <v>143</v>
      </c>
      <c r="C5" s="11" t="s">
        <v>140</v>
      </c>
      <c r="D5" s="11" t="s">
        <v>141</v>
      </c>
    </row>
    <row r="6" spans="2:4" x14ac:dyDescent="0.25">
      <c r="B6" s="5"/>
      <c r="C6" s="7"/>
      <c r="D6" s="7"/>
    </row>
    <row r="7" spans="2:4" ht="24" x14ac:dyDescent="0.25">
      <c r="B7" s="5" t="s">
        <v>142</v>
      </c>
      <c r="C7" s="7" t="s">
        <v>165</v>
      </c>
      <c r="D7" s="7" t="s">
        <v>129</v>
      </c>
    </row>
    <row r="8" spans="2:4" ht="18" thickBot="1" x14ac:dyDescent="0.3">
      <c r="B8" s="6"/>
      <c r="C8" s="8"/>
      <c r="D8" s="1" t="s">
        <v>166</v>
      </c>
    </row>
    <row r="9" spans="2:4" ht="15.75" thickBot="1" x14ac:dyDescent="0.3">
      <c r="B9" s="102">
        <v>3043168893</v>
      </c>
      <c r="C9" s="103">
        <v>6759184423</v>
      </c>
      <c r="D9" s="103">
        <v>3716015530</v>
      </c>
    </row>
    <row r="10" spans="2:4" x14ac:dyDescent="0.25">
      <c r="B10" s="9"/>
      <c r="D10" s="23"/>
    </row>
    <row r="11" spans="2:4" x14ac:dyDescent="0.25">
      <c r="B11" s="9"/>
    </row>
    <row r="14" spans="2:4" x14ac:dyDescent="0.25">
      <c r="C14" s="2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3"/>
  <sheetViews>
    <sheetView workbookViewId="0"/>
  </sheetViews>
  <sheetFormatPr baseColWidth="10" defaultRowHeight="14.25" x14ac:dyDescent="0.2"/>
  <cols>
    <col min="1" max="1" width="11.42578125" style="14"/>
    <col min="2" max="2" width="39.5703125" style="14" customWidth="1"/>
    <col min="3" max="3" width="19.140625" style="14" customWidth="1"/>
    <col min="4" max="4" width="20.140625" style="14" customWidth="1"/>
    <col min="5" max="5" width="19.28515625" style="14" customWidth="1"/>
    <col min="6" max="16384" width="11.42578125" style="14"/>
  </cols>
  <sheetData>
    <row r="2" spans="2:5" s="13" customFormat="1" ht="21.75" customHeight="1" x14ac:dyDescent="0.25">
      <c r="B2" s="2" t="s">
        <v>128</v>
      </c>
      <c r="C2" s="12"/>
    </row>
    <row r="3" spans="2:5" ht="18.75" x14ac:dyDescent="0.2">
      <c r="B3" s="2" t="s">
        <v>157</v>
      </c>
    </row>
    <row r="4" spans="2:5" ht="15" thickBot="1" x14ac:dyDescent="0.25">
      <c r="B4" s="9"/>
    </row>
    <row r="5" spans="2:5" ht="15.75" x14ac:dyDescent="0.2">
      <c r="B5" s="27"/>
      <c r="C5" s="53" t="s">
        <v>141</v>
      </c>
      <c r="D5" s="53" t="s">
        <v>168</v>
      </c>
      <c r="E5" s="53" t="s">
        <v>137</v>
      </c>
    </row>
    <row r="6" spans="2:5" ht="19.5" thickBot="1" x14ac:dyDescent="0.25">
      <c r="B6" s="25" t="s">
        <v>0</v>
      </c>
      <c r="C6" s="18" t="s">
        <v>167</v>
      </c>
      <c r="D6" s="18" t="s">
        <v>145</v>
      </c>
      <c r="E6" s="18" t="s">
        <v>169</v>
      </c>
    </row>
    <row r="7" spans="2:5" x14ac:dyDescent="0.2">
      <c r="B7" s="42" t="s">
        <v>2</v>
      </c>
      <c r="C7" s="43">
        <v>3716015530</v>
      </c>
      <c r="D7" s="30">
        <f>'Paso 1'!F9</f>
        <v>8.3403298148951258E-3</v>
      </c>
      <c r="E7" s="44">
        <v>24794236.09</v>
      </c>
    </row>
    <row r="8" spans="2:5" x14ac:dyDescent="0.2">
      <c r="B8" s="45" t="s">
        <v>3</v>
      </c>
      <c r="C8" s="46">
        <v>3716015530</v>
      </c>
      <c r="D8" s="34">
        <f>'Paso 1'!F10</f>
        <v>1.3999717758098461E-2</v>
      </c>
      <c r="E8" s="47">
        <v>41618534.880000003</v>
      </c>
    </row>
    <row r="9" spans="2:5" x14ac:dyDescent="0.2">
      <c r="B9" s="45" t="s">
        <v>4</v>
      </c>
      <c r="C9" s="46">
        <v>3716015530</v>
      </c>
      <c r="D9" s="34">
        <f>'Paso 1'!F11</f>
        <v>1.6874468130703537E-3</v>
      </c>
      <c r="E9" s="47">
        <v>5016462.8499999996</v>
      </c>
    </row>
    <row r="10" spans="2:5" x14ac:dyDescent="0.2">
      <c r="B10" s="45" t="s">
        <v>5</v>
      </c>
      <c r="C10" s="46">
        <v>3716015530</v>
      </c>
      <c r="D10" s="34">
        <f>'Paso 1'!F12</f>
        <v>1.0237140164651849E-3</v>
      </c>
      <c r="E10" s="47">
        <v>3043309.75</v>
      </c>
    </row>
    <row r="11" spans="2:5" x14ac:dyDescent="0.2">
      <c r="B11" s="45" t="s">
        <v>6</v>
      </c>
      <c r="C11" s="46">
        <v>3716015530</v>
      </c>
      <c r="D11" s="34">
        <f>'Paso 1'!F13</f>
        <v>2.5245686416890855E-2</v>
      </c>
      <c r="E11" s="47">
        <v>75050690.230000004</v>
      </c>
    </row>
    <row r="12" spans="2:5" x14ac:dyDescent="0.2">
      <c r="B12" s="45" t="s">
        <v>7</v>
      </c>
      <c r="C12" s="46">
        <v>3716015530</v>
      </c>
      <c r="D12" s="34">
        <f>'Paso 1'!F14</f>
        <v>7.4252997452727888E-4</v>
      </c>
      <c r="E12" s="47">
        <v>2207402.33</v>
      </c>
    </row>
    <row r="13" spans="2:5" x14ac:dyDescent="0.2">
      <c r="B13" s="45" t="s">
        <v>8</v>
      </c>
      <c r="C13" s="46">
        <v>3716015530</v>
      </c>
      <c r="D13" s="34">
        <f>'Paso 1'!F15</f>
        <v>2.4859875766759043E-3</v>
      </c>
      <c r="E13" s="47">
        <v>7390374.75</v>
      </c>
    </row>
    <row r="14" spans="2:5" x14ac:dyDescent="0.2">
      <c r="B14" s="45" t="s">
        <v>9</v>
      </c>
      <c r="C14" s="46">
        <v>3716015530</v>
      </c>
      <c r="D14" s="34">
        <f>'Paso 1'!F16</f>
        <v>2.5416756577904829E-3</v>
      </c>
      <c r="E14" s="47">
        <v>7555924.9699999997</v>
      </c>
    </row>
    <row r="15" spans="2:5" x14ac:dyDescent="0.2">
      <c r="B15" s="45" t="s">
        <v>10</v>
      </c>
      <c r="C15" s="46">
        <v>3716015530</v>
      </c>
      <c r="D15" s="34">
        <f>'Paso 1'!F17</f>
        <v>2.9027121541633648E-3</v>
      </c>
      <c r="E15" s="47">
        <v>8629218.7599999998</v>
      </c>
    </row>
    <row r="16" spans="2:5" x14ac:dyDescent="0.2">
      <c r="B16" s="45" t="s">
        <v>11</v>
      </c>
      <c r="C16" s="46">
        <v>3716015530</v>
      </c>
      <c r="D16" s="34">
        <f>'Paso 1'!F18</f>
        <v>1.4837270429448072E-3</v>
      </c>
      <c r="E16" s="47">
        <v>4410842.1900000004</v>
      </c>
    </row>
    <row r="17" spans="2:5" x14ac:dyDescent="0.2">
      <c r="B17" s="45" t="s">
        <v>12</v>
      </c>
      <c r="C17" s="46">
        <v>3716015530</v>
      </c>
      <c r="D17" s="34">
        <f>'Paso 1'!F19</f>
        <v>7.832719434538048E-3</v>
      </c>
      <c r="E17" s="47">
        <v>23285205.649999999</v>
      </c>
    </row>
    <row r="18" spans="2:5" x14ac:dyDescent="0.2">
      <c r="B18" s="45" t="s">
        <v>13</v>
      </c>
      <c r="C18" s="46">
        <v>3716015530</v>
      </c>
      <c r="D18" s="34">
        <f>'Paso 1'!F20</f>
        <v>9.5502859563033283E-4</v>
      </c>
      <c r="E18" s="47">
        <v>2839120.87</v>
      </c>
    </row>
    <row r="19" spans="2:5" x14ac:dyDescent="0.2">
      <c r="B19" s="45" t="s">
        <v>14</v>
      </c>
      <c r="C19" s="46">
        <v>3716015530</v>
      </c>
      <c r="D19" s="34">
        <f>'Paso 1'!F21</f>
        <v>1.3619588712603459E-2</v>
      </c>
      <c r="E19" s="47">
        <v>40488482.530000001</v>
      </c>
    </row>
    <row r="20" spans="2:5" x14ac:dyDescent="0.2">
      <c r="B20" s="45" t="s">
        <v>15</v>
      </c>
      <c r="C20" s="46">
        <v>3716015530</v>
      </c>
      <c r="D20" s="34">
        <f>'Paso 1'!F22</f>
        <v>6.8788752724565552E-3</v>
      </c>
      <c r="E20" s="47">
        <v>20449605.870000001</v>
      </c>
    </row>
    <row r="21" spans="2:5" x14ac:dyDescent="0.2">
      <c r="B21" s="45" t="s">
        <v>16</v>
      </c>
      <c r="C21" s="46">
        <v>3716015530</v>
      </c>
      <c r="D21" s="34">
        <f>'Paso 1'!F23</f>
        <v>3.1380730065300555E-3</v>
      </c>
      <c r="E21" s="47">
        <v>9328902.4199999999</v>
      </c>
    </row>
    <row r="22" spans="2:5" x14ac:dyDescent="0.2">
      <c r="B22" s="45" t="s">
        <v>17</v>
      </c>
      <c r="C22" s="46">
        <v>3716015530</v>
      </c>
      <c r="D22" s="34">
        <f>'Paso 1'!F24</f>
        <v>1.285173126211449E-3</v>
      </c>
      <c r="E22" s="47">
        <v>3820578.64</v>
      </c>
    </row>
    <row r="23" spans="2:5" x14ac:dyDescent="0.2">
      <c r="B23" s="45" t="s">
        <v>18</v>
      </c>
      <c r="C23" s="46">
        <v>3716015530</v>
      </c>
      <c r="D23" s="34">
        <f>'Paso 1'!F25</f>
        <v>3.3711561496167325E-4</v>
      </c>
      <c r="E23" s="47">
        <v>1002181.49</v>
      </c>
    </row>
    <row r="24" spans="2:5" x14ac:dyDescent="0.2">
      <c r="B24" s="45" t="s">
        <v>19</v>
      </c>
      <c r="C24" s="46">
        <v>3716015530</v>
      </c>
      <c r="D24" s="34">
        <f>'Paso 1'!F26</f>
        <v>3.0649555773422312E-3</v>
      </c>
      <c r="E24" s="47">
        <v>9111538.0199999996</v>
      </c>
    </row>
    <row r="25" spans="2:5" x14ac:dyDescent="0.2">
      <c r="B25" s="45" t="s">
        <v>20</v>
      </c>
      <c r="C25" s="46">
        <v>3716015530</v>
      </c>
      <c r="D25" s="34">
        <f>'Paso 1'!F27</f>
        <v>1.4115679268057479E-3</v>
      </c>
      <c r="E25" s="47">
        <v>4196326.67</v>
      </c>
    </row>
    <row r="26" spans="2:5" x14ac:dyDescent="0.2">
      <c r="B26" s="45" t="s">
        <v>21</v>
      </c>
      <c r="C26" s="46">
        <v>3716015530</v>
      </c>
      <c r="D26" s="34">
        <f>'Paso 1'!F28</f>
        <v>4.8455492571279121E-3</v>
      </c>
      <c r="E26" s="47">
        <v>14404909.029999999</v>
      </c>
    </row>
    <row r="27" spans="2:5" x14ac:dyDescent="0.2">
      <c r="B27" s="45" t="s">
        <v>22</v>
      </c>
      <c r="C27" s="46">
        <v>3716015530</v>
      </c>
      <c r="D27" s="34">
        <f>'Paso 1'!F29</f>
        <v>1.3278179781006326E-3</v>
      </c>
      <c r="E27" s="47">
        <v>3947353.78</v>
      </c>
    </row>
    <row r="28" spans="2:5" x14ac:dyDescent="0.2">
      <c r="B28" s="45" t="s">
        <v>23</v>
      </c>
      <c r="C28" s="46">
        <v>3716015530</v>
      </c>
      <c r="D28" s="34">
        <f>'Paso 1'!F30</f>
        <v>5.4903337270226346E-4</v>
      </c>
      <c r="E28" s="47">
        <v>1632173.23</v>
      </c>
    </row>
    <row r="29" spans="2:5" x14ac:dyDescent="0.2">
      <c r="B29" s="45" t="s">
        <v>24</v>
      </c>
      <c r="C29" s="46">
        <v>3716015530</v>
      </c>
      <c r="D29" s="34">
        <f>'Paso 1'!F31</f>
        <v>1.9811805491204218E-3</v>
      </c>
      <c r="E29" s="47">
        <v>5889678.1500000004</v>
      </c>
    </row>
    <row r="30" spans="2:5" x14ac:dyDescent="0.2">
      <c r="B30" s="45" t="s">
        <v>25</v>
      </c>
      <c r="C30" s="46">
        <v>3716015530</v>
      </c>
      <c r="D30" s="34">
        <f>'Paso 1'!F32</f>
        <v>3.6823357903100632E-3</v>
      </c>
      <c r="E30" s="47">
        <v>10946893.59</v>
      </c>
    </row>
    <row r="31" spans="2:5" x14ac:dyDescent="0.2">
      <c r="B31" s="45" t="s">
        <v>26</v>
      </c>
      <c r="C31" s="46">
        <v>3716015530</v>
      </c>
      <c r="D31" s="34">
        <f>'Paso 1'!F33</f>
        <v>3.6899415234845856E-2</v>
      </c>
      <c r="E31" s="47">
        <v>109695040.05</v>
      </c>
    </row>
    <row r="32" spans="2:5" x14ac:dyDescent="0.2">
      <c r="B32" s="45" t="s">
        <v>27</v>
      </c>
      <c r="C32" s="46">
        <v>3716015530</v>
      </c>
      <c r="D32" s="34">
        <f>'Paso 1'!F34</f>
        <v>2.7294013062204689E-3</v>
      </c>
      <c r="E32" s="47">
        <v>8113998.1100000003</v>
      </c>
    </row>
    <row r="33" spans="2:5" x14ac:dyDescent="0.2">
      <c r="B33" s="45" t="s">
        <v>28</v>
      </c>
      <c r="C33" s="46">
        <v>3716015530</v>
      </c>
      <c r="D33" s="34">
        <f>'Paso 1'!F35</f>
        <v>3.2927285215106415E-4</v>
      </c>
      <c r="E33" s="47">
        <v>978866.43</v>
      </c>
    </row>
    <row r="34" spans="2:5" x14ac:dyDescent="0.2">
      <c r="B34" s="45" t="s">
        <v>29</v>
      </c>
      <c r="C34" s="46">
        <v>3716015530</v>
      </c>
      <c r="D34" s="34">
        <f>'Paso 1'!F36</f>
        <v>2.1659260599151279E-3</v>
      </c>
      <c r="E34" s="47">
        <v>6438891.9000000004</v>
      </c>
    </row>
    <row r="35" spans="2:5" x14ac:dyDescent="0.2">
      <c r="B35" s="45" t="s">
        <v>30</v>
      </c>
      <c r="C35" s="46">
        <v>3716015530</v>
      </c>
      <c r="D35" s="34">
        <f>'Paso 1'!F37</f>
        <v>1.4047175323161243E-2</v>
      </c>
      <c r="E35" s="47">
        <v>41759617.32</v>
      </c>
    </row>
    <row r="36" spans="2:5" x14ac:dyDescent="0.2">
      <c r="B36" s="45" t="s">
        <v>31</v>
      </c>
      <c r="C36" s="46">
        <v>3716015530</v>
      </c>
      <c r="D36" s="34">
        <f>'Paso 1'!F38</f>
        <v>1.6988158854272044E-3</v>
      </c>
      <c r="E36" s="47">
        <v>5050260.97</v>
      </c>
    </row>
    <row r="37" spans="2:5" x14ac:dyDescent="0.2">
      <c r="B37" s="45" t="s">
        <v>32</v>
      </c>
      <c r="C37" s="46">
        <v>3716015530</v>
      </c>
      <c r="D37" s="34">
        <f>'Paso 1'!F39</f>
        <v>6.0445175632664182E-2</v>
      </c>
      <c r="E37" s="47">
        <v>179692169.09</v>
      </c>
    </row>
    <row r="38" spans="2:5" x14ac:dyDescent="0.2">
      <c r="B38" s="45" t="s">
        <v>33</v>
      </c>
      <c r="C38" s="46">
        <v>3716015530</v>
      </c>
      <c r="D38" s="34">
        <f>'Paso 1'!F40</f>
        <v>5.2588915823300227E-3</v>
      </c>
      <c r="E38" s="47">
        <v>15633698.23</v>
      </c>
    </row>
    <row r="39" spans="2:5" x14ac:dyDescent="0.2">
      <c r="B39" s="45" t="s">
        <v>34</v>
      </c>
      <c r="C39" s="46">
        <v>3716015530</v>
      </c>
      <c r="D39" s="34">
        <f>'Paso 1'!F41</f>
        <v>6.3438652748602622E-2</v>
      </c>
      <c r="E39" s="47">
        <v>188591215.05000001</v>
      </c>
    </row>
    <row r="40" spans="2:5" x14ac:dyDescent="0.2">
      <c r="B40" s="45" t="s">
        <v>35</v>
      </c>
      <c r="C40" s="46">
        <v>3716015530</v>
      </c>
      <c r="D40" s="34">
        <f>'Paso 1'!F42</f>
        <v>9.0454777921775045E-4</v>
      </c>
      <c r="E40" s="47">
        <v>2689050.88</v>
      </c>
    </row>
    <row r="41" spans="2:5" x14ac:dyDescent="0.2">
      <c r="B41" s="45" t="s">
        <v>36</v>
      </c>
      <c r="C41" s="46">
        <v>3716015530</v>
      </c>
      <c r="D41" s="34">
        <f>'Paso 1'!F43</f>
        <v>6.0923698222920836E-3</v>
      </c>
      <c r="E41" s="47">
        <v>18111472.699999999</v>
      </c>
    </row>
    <row r="42" spans="2:5" x14ac:dyDescent="0.2">
      <c r="B42" s="45" t="s">
        <v>37</v>
      </c>
      <c r="C42" s="46">
        <v>3716015530</v>
      </c>
      <c r="D42" s="34">
        <f>'Paso 1'!F44</f>
        <v>3.0814618084608271E-3</v>
      </c>
      <c r="E42" s="47">
        <v>9160607.9499999993</v>
      </c>
    </row>
    <row r="43" spans="2:5" x14ac:dyDescent="0.2">
      <c r="B43" s="45" t="s">
        <v>38</v>
      </c>
      <c r="C43" s="46">
        <v>3716015530</v>
      </c>
      <c r="D43" s="34">
        <f>'Paso 1'!F45</f>
        <v>1.3298968602284808E-2</v>
      </c>
      <c r="E43" s="47">
        <v>39535339.090000004</v>
      </c>
    </row>
    <row r="44" spans="2:5" x14ac:dyDescent="0.2">
      <c r="B44" s="45" t="s">
        <v>39</v>
      </c>
      <c r="C44" s="46">
        <v>3716015530</v>
      </c>
      <c r="D44" s="34">
        <f>'Paso 1'!F46</f>
        <v>3.2505221954011899E-4</v>
      </c>
      <c r="E44" s="47">
        <v>966319.28</v>
      </c>
    </row>
    <row r="45" spans="2:5" x14ac:dyDescent="0.2">
      <c r="B45" s="45" t="s">
        <v>40</v>
      </c>
      <c r="C45" s="46">
        <v>3716015530</v>
      </c>
      <c r="D45" s="34">
        <f>'Paso 1'!F47</f>
        <v>3.1782847467330115E-2</v>
      </c>
      <c r="E45" s="47">
        <v>94484443.819999993</v>
      </c>
    </row>
    <row r="46" spans="2:5" x14ac:dyDescent="0.2">
      <c r="B46" s="45" t="s">
        <v>41</v>
      </c>
      <c r="C46" s="46">
        <v>3716015530</v>
      </c>
      <c r="D46" s="34">
        <f>'Paso 1'!F48</f>
        <v>1.1953236324822676E-3</v>
      </c>
      <c r="E46" s="47">
        <v>3553472.95</v>
      </c>
    </row>
    <row r="47" spans="2:5" x14ac:dyDescent="0.2">
      <c r="B47" s="45" t="s">
        <v>42</v>
      </c>
      <c r="C47" s="46">
        <v>3716015530</v>
      </c>
      <c r="D47" s="34">
        <f>'Paso 1'!F49</f>
        <v>8.3475328319719436E-4</v>
      </c>
      <c r="E47" s="47">
        <v>2481564.9300000002</v>
      </c>
    </row>
    <row r="48" spans="2:5" x14ac:dyDescent="0.2">
      <c r="B48" s="45" t="s">
        <v>43</v>
      </c>
      <c r="C48" s="46">
        <v>3716015530</v>
      </c>
      <c r="D48" s="34">
        <f>'Paso 1'!F50</f>
        <v>2.2274167194985942E-2</v>
      </c>
      <c r="E48" s="47">
        <v>66216920.969999999</v>
      </c>
    </row>
    <row r="49" spans="2:5" x14ac:dyDescent="0.2">
      <c r="B49" s="45" t="s">
        <v>44</v>
      </c>
      <c r="C49" s="46">
        <v>3716015530</v>
      </c>
      <c r="D49" s="34">
        <f>'Paso 1'!F51</f>
        <v>2.3602280097906069E-3</v>
      </c>
      <c r="E49" s="47">
        <v>7016515.1500000004</v>
      </c>
    </row>
    <row r="50" spans="2:5" x14ac:dyDescent="0.2">
      <c r="B50" s="45" t="s">
        <v>45</v>
      </c>
      <c r="C50" s="46">
        <v>3716015530</v>
      </c>
      <c r="D50" s="34">
        <f>'Paso 1'!F52</f>
        <v>7.2686799825948274E-4</v>
      </c>
      <c r="E50" s="47">
        <v>2160842.2200000002</v>
      </c>
    </row>
    <row r="51" spans="2:5" x14ac:dyDescent="0.2">
      <c r="B51" s="45" t="s">
        <v>46</v>
      </c>
      <c r="C51" s="46">
        <v>3716015530</v>
      </c>
      <c r="D51" s="34">
        <f>'Paso 1'!F53</f>
        <v>4.2837630566117885E-3</v>
      </c>
      <c r="E51" s="47">
        <v>12734824.039999999</v>
      </c>
    </row>
    <row r="52" spans="2:5" x14ac:dyDescent="0.2">
      <c r="B52" s="45" t="s">
        <v>47</v>
      </c>
      <c r="C52" s="46">
        <v>3716015530</v>
      </c>
      <c r="D52" s="34">
        <f>'Paso 1'!F54</f>
        <v>3.9659444936549463E-4</v>
      </c>
      <c r="E52" s="47">
        <v>1179000.9099999999</v>
      </c>
    </row>
    <row r="53" spans="2:5" x14ac:dyDescent="0.2">
      <c r="B53" s="45" t="s">
        <v>48</v>
      </c>
      <c r="C53" s="46">
        <v>3716015530</v>
      </c>
      <c r="D53" s="34">
        <f>'Paso 1'!F55</f>
        <v>1.0968171565204956E-2</v>
      </c>
      <c r="E53" s="47">
        <v>32606316.699999999</v>
      </c>
    </row>
    <row r="54" spans="2:5" x14ac:dyDescent="0.2">
      <c r="B54" s="45" t="s">
        <v>49</v>
      </c>
      <c r="C54" s="46">
        <v>3716015530</v>
      </c>
      <c r="D54" s="34">
        <f>'Paso 1'!F56</f>
        <v>3.3990943696163649E-3</v>
      </c>
      <c r="E54" s="47">
        <v>10104869.970000001</v>
      </c>
    </row>
    <row r="55" spans="2:5" x14ac:dyDescent="0.2">
      <c r="B55" s="45" t="s">
        <v>50</v>
      </c>
      <c r="C55" s="46">
        <v>3716015530</v>
      </c>
      <c r="D55" s="34">
        <f>'Paso 1'!F57</f>
        <v>1.3608039890266271E-3</v>
      </c>
      <c r="E55" s="47">
        <v>4045415.01</v>
      </c>
    </row>
    <row r="56" spans="2:5" x14ac:dyDescent="0.2">
      <c r="B56" s="45" t="s">
        <v>51</v>
      </c>
      <c r="C56" s="46">
        <v>3716015530</v>
      </c>
      <c r="D56" s="34">
        <f>'Paso 1'!F58</f>
        <v>1.3032488548279848E-3</v>
      </c>
      <c r="E56" s="47">
        <v>3874314.39</v>
      </c>
    </row>
    <row r="57" spans="2:5" x14ac:dyDescent="0.2">
      <c r="B57" s="45" t="s">
        <v>52</v>
      </c>
      <c r="C57" s="46">
        <v>3716015530</v>
      </c>
      <c r="D57" s="34">
        <f>'Paso 1'!F59</f>
        <v>4.5575965312785131E-3</v>
      </c>
      <c r="E57" s="47">
        <v>13548879.59</v>
      </c>
    </row>
    <row r="58" spans="2:5" x14ac:dyDescent="0.2">
      <c r="B58" s="45" t="s">
        <v>53</v>
      </c>
      <c r="C58" s="46">
        <v>3716015530</v>
      </c>
      <c r="D58" s="34">
        <f>'Paso 1'!F60</f>
        <v>3.5418413260452338E-3</v>
      </c>
      <c r="E58" s="47">
        <v>10529229.9</v>
      </c>
    </row>
    <row r="59" spans="2:5" x14ac:dyDescent="0.2">
      <c r="B59" s="45" t="s">
        <v>54</v>
      </c>
      <c r="C59" s="46">
        <v>3716015530</v>
      </c>
      <c r="D59" s="34">
        <f>'Paso 1'!F61</f>
        <v>2.6597119466136585E-3</v>
      </c>
      <c r="E59" s="47">
        <v>7906824.7199999997</v>
      </c>
    </row>
    <row r="60" spans="2:5" x14ac:dyDescent="0.2">
      <c r="B60" s="45" t="s">
        <v>55</v>
      </c>
      <c r="C60" s="46">
        <v>3716015530</v>
      </c>
      <c r="D60" s="34">
        <f>'Paso 1'!F62</f>
        <v>4.7722014800446484E-3</v>
      </c>
      <c r="E60" s="47">
        <v>14186859.85</v>
      </c>
    </row>
    <row r="61" spans="2:5" x14ac:dyDescent="0.2">
      <c r="B61" s="45" t="s">
        <v>56</v>
      </c>
      <c r="C61" s="46">
        <v>3716015530</v>
      </c>
      <c r="D61" s="34">
        <f>'Paso 1'!F63</f>
        <v>5.1795088562781868E-4</v>
      </c>
      <c r="E61" s="47">
        <v>1539770.83</v>
      </c>
    </row>
    <row r="62" spans="2:5" x14ac:dyDescent="0.2">
      <c r="B62" s="45" t="s">
        <v>57</v>
      </c>
      <c r="C62" s="46">
        <v>3716015530</v>
      </c>
      <c r="D62" s="34">
        <f>'Paso 1'!F64</f>
        <v>3.2814948947297927E-3</v>
      </c>
      <c r="E62" s="47">
        <v>9755268.7899999991</v>
      </c>
    </row>
    <row r="63" spans="2:5" x14ac:dyDescent="0.2">
      <c r="B63" s="45" t="s">
        <v>58</v>
      </c>
      <c r="C63" s="46">
        <v>3716015530</v>
      </c>
      <c r="D63" s="34">
        <f>'Paso 1'!F65</f>
        <v>2.7932794980243352E-2</v>
      </c>
      <c r="E63" s="47">
        <v>83038959.950000003</v>
      </c>
    </row>
    <row r="64" spans="2:5" x14ac:dyDescent="0.2">
      <c r="B64" s="45" t="s">
        <v>59</v>
      </c>
      <c r="C64" s="46">
        <v>3716015530</v>
      </c>
      <c r="D64" s="34">
        <f>'Paso 1'!F66</f>
        <v>3.6696771947911183E-2</v>
      </c>
      <c r="E64" s="47">
        <v>109092619.56999999</v>
      </c>
    </row>
    <row r="65" spans="2:5" x14ac:dyDescent="0.2">
      <c r="B65" s="45" t="s">
        <v>60</v>
      </c>
      <c r="C65" s="46">
        <v>3716015530</v>
      </c>
      <c r="D65" s="34">
        <f>'Paso 1'!F67</f>
        <v>2.6471168852806592E-3</v>
      </c>
      <c r="E65" s="47">
        <v>7869381.96</v>
      </c>
    </row>
    <row r="66" spans="2:5" x14ac:dyDescent="0.2">
      <c r="B66" s="45" t="s">
        <v>61</v>
      </c>
      <c r="C66" s="46">
        <v>3716015530</v>
      </c>
      <c r="D66" s="34">
        <f>'Paso 1'!F68</f>
        <v>2.5395894109775202E-2</v>
      </c>
      <c r="E66" s="47">
        <v>75497229.530000001</v>
      </c>
    </row>
    <row r="67" spans="2:5" x14ac:dyDescent="0.2">
      <c r="B67" s="45" t="s">
        <v>62</v>
      </c>
      <c r="C67" s="46">
        <v>3716015530</v>
      </c>
      <c r="D67" s="34">
        <f>'Paso 1'!F69</f>
        <v>1.6724239975612846E-4</v>
      </c>
      <c r="E67" s="47">
        <v>497180.28</v>
      </c>
    </row>
    <row r="68" spans="2:5" x14ac:dyDescent="0.2">
      <c r="B68" s="45" t="s">
        <v>63</v>
      </c>
      <c r="C68" s="46">
        <v>3716015530</v>
      </c>
      <c r="D68" s="34">
        <f>'Paso 1'!F70</f>
        <v>3.8524178818009226E-3</v>
      </c>
      <c r="E68" s="47">
        <v>11452515.74</v>
      </c>
    </row>
    <row r="69" spans="2:5" x14ac:dyDescent="0.2">
      <c r="B69" s="45" t="s">
        <v>64</v>
      </c>
      <c r="C69" s="46">
        <v>3716015530</v>
      </c>
      <c r="D69" s="34">
        <f>'Paso 1'!F71</f>
        <v>2.9305716220592182E-3</v>
      </c>
      <c r="E69" s="47">
        <v>8712039.7300000004</v>
      </c>
    </row>
    <row r="70" spans="2:5" x14ac:dyDescent="0.2">
      <c r="B70" s="45" t="s">
        <v>65</v>
      </c>
      <c r="C70" s="46">
        <v>3716015530</v>
      </c>
      <c r="D70" s="34">
        <f>'Paso 1'!F72</f>
        <v>2.8900421250171262E-3</v>
      </c>
      <c r="E70" s="47">
        <v>8591553.1400000006</v>
      </c>
    </row>
    <row r="71" spans="2:5" x14ac:dyDescent="0.2">
      <c r="B71" s="45" t="s">
        <v>66</v>
      </c>
      <c r="C71" s="46">
        <v>3716015530</v>
      </c>
      <c r="D71" s="34">
        <f>'Paso 1'!F73</f>
        <v>1.8837182118581599E-3</v>
      </c>
      <c r="E71" s="47">
        <v>5599940.9000000004</v>
      </c>
    </row>
    <row r="72" spans="2:5" x14ac:dyDescent="0.2">
      <c r="B72" s="45" t="s">
        <v>67</v>
      </c>
      <c r="C72" s="46">
        <v>3716015530</v>
      </c>
      <c r="D72" s="34">
        <f>'Paso 1'!F74</f>
        <v>2.7784844677932369E-4</v>
      </c>
      <c r="E72" s="47">
        <v>825991.31</v>
      </c>
    </row>
    <row r="73" spans="2:5" x14ac:dyDescent="0.2">
      <c r="B73" s="45" t="s">
        <v>68</v>
      </c>
      <c r="C73" s="46">
        <v>3716015530</v>
      </c>
      <c r="D73" s="34">
        <f>'Paso 1'!F75</f>
        <v>7.6190921865488771E-3</v>
      </c>
      <c r="E73" s="47">
        <v>22650131.91</v>
      </c>
    </row>
    <row r="74" spans="2:5" x14ac:dyDescent="0.2">
      <c r="B74" s="45" t="s">
        <v>69</v>
      </c>
      <c r="C74" s="46">
        <v>3716015530</v>
      </c>
      <c r="D74" s="34">
        <f>'Paso 1'!F76</f>
        <v>2.58887585197505E-3</v>
      </c>
      <c r="E74" s="47">
        <v>7696242.2999999998</v>
      </c>
    </row>
    <row r="75" spans="2:5" x14ac:dyDescent="0.2">
      <c r="B75" s="45" t="s">
        <v>70</v>
      </c>
      <c r="C75" s="46">
        <v>3716015530</v>
      </c>
      <c r="D75" s="34">
        <f>'Paso 1'!F77</f>
        <v>1.5034136892240479E-4</v>
      </c>
      <c r="E75" s="47">
        <v>446936.69</v>
      </c>
    </row>
    <row r="76" spans="2:5" x14ac:dyDescent="0.2">
      <c r="B76" s="45" t="s">
        <v>71</v>
      </c>
      <c r="C76" s="46">
        <v>3716015530</v>
      </c>
      <c r="D76" s="34">
        <f>'Paso 1'!F78</f>
        <v>3.1349123259547709E-2</v>
      </c>
      <c r="E76" s="47">
        <v>93195063.109999999</v>
      </c>
    </row>
    <row r="77" spans="2:5" x14ac:dyDescent="0.2">
      <c r="B77" s="45" t="s">
        <v>72</v>
      </c>
      <c r="C77" s="46">
        <v>3716015530</v>
      </c>
      <c r="D77" s="34">
        <f>'Paso 1'!F79</f>
        <v>4.0913768419976174E-4</v>
      </c>
      <c r="E77" s="47">
        <v>1216289.5900000001</v>
      </c>
    </row>
    <row r="78" spans="2:5" x14ac:dyDescent="0.2">
      <c r="B78" s="45" t="s">
        <v>73</v>
      </c>
      <c r="C78" s="46">
        <v>3716015530</v>
      </c>
      <c r="D78" s="34">
        <f>'Paso 1'!F80</f>
        <v>2.843462218451945E-4</v>
      </c>
      <c r="E78" s="47">
        <v>845307.98</v>
      </c>
    </row>
    <row r="79" spans="2:5" x14ac:dyDescent="0.2">
      <c r="B79" s="45" t="s">
        <v>74</v>
      </c>
      <c r="C79" s="46">
        <v>3716015530</v>
      </c>
      <c r="D79" s="34">
        <f>'Paso 1'!F81</f>
        <v>8.7215762713250319E-4</v>
      </c>
      <c r="E79" s="47">
        <v>2592761.0299999998</v>
      </c>
    </row>
    <row r="80" spans="2:5" x14ac:dyDescent="0.2">
      <c r="B80" s="45" t="s">
        <v>75</v>
      </c>
      <c r="C80" s="46">
        <v>3716015530</v>
      </c>
      <c r="D80" s="34">
        <f>'Paso 1'!F82</f>
        <v>2.716948594066701E-2</v>
      </c>
      <c r="E80" s="47">
        <v>80769785.359999999</v>
      </c>
    </row>
    <row r="81" spans="2:5" x14ac:dyDescent="0.2">
      <c r="B81" s="45" t="s">
        <v>76</v>
      </c>
      <c r="C81" s="46">
        <v>3716015530</v>
      </c>
      <c r="D81" s="34">
        <f>'Paso 1'!F83</f>
        <v>7.3609932180135687E-4</v>
      </c>
      <c r="E81" s="47">
        <v>2188285.21</v>
      </c>
    </row>
    <row r="82" spans="2:5" x14ac:dyDescent="0.2">
      <c r="B82" s="45" t="s">
        <v>77</v>
      </c>
      <c r="C82" s="46">
        <v>3716015530</v>
      </c>
      <c r="D82" s="34">
        <f>'Paso 1'!F84</f>
        <v>6.8641131699078923E-3</v>
      </c>
      <c r="E82" s="47">
        <v>20405720.91</v>
      </c>
    </row>
    <row r="83" spans="2:5" x14ac:dyDescent="0.2">
      <c r="B83" s="45" t="s">
        <v>78</v>
      </c>
      <c r="C83" s="46">
        <v>3716015530</v>
      </c>
      <c r="D83" s="34">
        <f>'Paso 1'!F85</f>
        <v>5.3420185375970995E-4</v>
      </c>
      <c r="E83" s="47">
        <v>1588081.91</v>
      </c>
    </row>
    <row r="84" spans="2:5" x14ac:dyDescent="0.2">
      <c r="B84" s="45" t="s">
        <v>79</v>
      </c>
      <c r="C84" s="46">
        <v>3716015530</v>
      </c>
      <c r="D84" s="34">
        <f>'Paso 1'!F86</f>
        <v>5.5165437864857663E-4</v>
      </c>
      <c r="E84" s="47">
        <v>1639964.99</v>
      </c>
    </row>
    <row r="85" spans="2:5" x14ac:dyDescent="0.2">
      <c r="B85" s="45" t="s">
        <v>80</v>
      </c>
      <c r="C85" s="46">
        <v>3716015530</v>
      </c>
      <c r="D85" s="34">
        <f>'Paso 1'!F87</f>
        <v>5.6979434299484237E-4</v>
      </c>
      <c r="E85" s="47">
        <v>1693891.7</v>
      </c>
    </row>
    <row r="86" spans="2:5" x14ac:dyDescent="0.2">
      <c r="B86" s="45" t="s">
        <v>81</v>
      </c>
      <c r="C86" s="46">
        <v>3716015530</v>
      </c>
      <c r="D86" s="34">
        <f>'Paso 1'!F88</f>
        <v>1.9123453800463041E-3</v>
      </c>
      <c r="E86" s="47">
        <v>5685044.0999999996</v>
      </c>
    </row>
    <row r="87" spans="2:5" x14ac:dyDescent="0.2">
      <c r="B87" s="45" t="s">
        <v>82</v>
      </c>
      <c r="C87" s="46">
        <v>3716015530</v>
      </c>
      <c r="D87" s="34">
        <f>'Paso 1'!F89</f>
        <v>1.6051764296370837E-2</v>
      </c>
      <c r="E87" s="47">
        <v>47718884.329999998</v>
      </c>
    </row>
    <row r="88" spans="2:5" x14ac:dyDescent="0.2">
      <c r="B88" s="45" t="s">
        <v>83</v>
      </c>
      <c r="C88" s="46">
        <v>3716015530</v>
      </c>
      <c r="D88" s="34">
        <f>'Paso 1'!F90</f>
        <v>6.6976687756516769E-3</v>
      </c>
      <c r="E88" s="47">
        <v>19910912.949999999</v>
      </c>
    </row>
    <row r="89" spans="2:5" x14ac:dyDescent="0.2">
      <c r="B89" s="45" t="s">
        <v>84</v>
      </c>
      <c r="C89" s="46">
        <v>3716015530</v>
      </c>
      <c r="D89" s="34">
        <f>'Paso 1'!F91</f>
        <v>5.6696755296097381E-4</v>
      </c>
      <c r="E89" s="47">
        <v>1685488.19</v>
      </c>
    </row>
    <row r="90" spans="2:5" x14ac:dyDescent="0.2">
      <c r="B90" s="45" t="s">
        <v>85</v>
      </c>
      <c r="C90" s="46">
        <v>3716015530</v>
      </c>
      <c r="D90" s="34">
        <f>'Paso 1'!F92</f>
        <v>3.2168774616771175E-3</v>
      </c>
      <c r="E90" s="47">
        <v>9563173.2799999993</v>
      </c>
    </row>
    <row r="91" spans="2:5" x14ac:dyDescent="0.2">
      <c r="B91" s="45" t="s">
        <v>86</v>
      </c>
      <c r="C91" s="46">
        <v>3716015530</v>
      </c>
      <c r="D91" s="34">
        <f>'Paso 1'!F93</f>
        <v>1.0346267194041947E-2</v>
      </c>
      <c r="E91" s="47">
        <v>30757511.66</v>
      </c>
    </row>
    <row r="92" spans="2:5" x14ac:dyDescent="0.2">
      <c r="B92" s="45" t="s">
        <v>87</v>
      </c>
      <c r="C92" s="46">
        <v>3716015530</v>
      </c>
      <c r="D92" s="34">
        <f>'Paso 1'!F94</f>
        <v>2.7529829168230786E-3</v>
      </c>
      <c r="E92" s="47">
        <v>8184101.8200000003</v>
      </c>
    </row>
    <row r="93" spans="2:5" x14ac:dyDescent="0.2">
      <c r="B93" s="45" t="s">
        <v>88</v>
      </c>
      <c r="C93" s="46">
        <v>3716015530</v>
      </c>
      <c r="D93" s="34">
        <f>'Paso 1'!F95</f>
        <v>1.3947617686447771E-2</v>
      </c>
      <c r="E93" s="47">
        <v>41463651.140000001</v>
      </c>
    </row>
    <row r="94" spans="2:5" x14ac:dyDescent="0.2">
      <c r="B94" s="45" t="s">
        <v>89</v>
      </c>
      <c r="C94" s="46">
        <v>3716015530</v>
      </c>
      <c r="D94" s="34">
        <f>'Paso 1'!F96</f>
        <v>1.0188751953451305E-2</v>
      </c>
      <c r="E94" s="47">
        <v>30289248.390000001</v>
      </c>
    </row>
    <row r="95" spans="2:5" x14ac:dyDescent="0.2">
      <c r="B95" s="45" t="s">
        <v>90</v>
      </c>
      <c r="C95" s="46">
        <v>3716015530</v>
      </c>
      <c r="D95" s="34">
        <f>'Paso 1'!F97</f>
        <v>3.7937594292270616E-4</v>
      </c>
      <c r="E95" s="47">
        <v>1127813.52</v>
      </c>
    </row>
    <row r="96" spans="2:5" x14ac:dyDescent="0.2">
      <c r="B96" s="45" t="s">
        <v>91</v>
      </c>
      <c r="C96" s="46">
        <v>3716015530</v>
      </c>
      <c r="D96" s="34">
        <f>'Paso 1'!F98</f>
        <v>8.6027474099329964E-3</v>
      </c>
      <c r="E96" s="47">
        <v>25574354.379999999</v>
      </c>
    </row>
    <row r="97" spans="2:5" x14ac:dyDescent="0.2">
      <c r="B97" s="45" t="s">
        <v>92</v>
      </c>
      <c r="C97" s="46">
        <v>3716015530</v>
      </c>
      <c r="D97" s="34">
        <f>'Paso 1'!F99</f>
        <v>2.4826674513092465E-3</v>
      </c>
      <c r="E97" s="47">
        <v>7380504.6399999997</v>
      </c>
    </row>
    <row r="98" spans="2:5" x14ac:dyDescent="0.2">
      <c r="B98" s="45" t="s">
        <v>93</v>
      </c>
      <c r="C98" s="46">
        <v>3716015530</v>
      </c>
      <c r="D98" s="34">
        <f>'Paso 1'!F100</f>
        <v>2.5425466242385872E-3</v>
      </c>
      <c r="E98" s="47">
        <v>7558514.1900000004</v>
      </c>
    </row>
    <row r="99" spans="2:5" x14ac:dyDescent="0.2">
      <c r="B99" s="45" t="s">
        <v>94</v>
      </c>
      <c r="C99" s="46">
        <v>3716015530</v>
      </c>
      <c r="D99" s="34">
        <f>'Paso 1'!F101</f>
        <v>1.2887476507165759E-3</v>
      </c>
      <c r="E99" s="47">
        <v>3831205.03</v>
      </c>
    </row>
    <row r="100" spans="2:5" x14ac:dyDescent="0.2">
      <c r="B100" s="45" t="s">
        <v>95</v>
      </c>
      <c r="C100" s="46">
        <v>3716015530</v>
      </c>
      <c r="D100" s="34">
        <f>'Paso 1'!F102</f>
        <v>1.6410557685457969E-3</v>
      </c>
      <c r="E100" s="47">
        <v>4878550.9800000004</v>
      </c>
    </row>
    <row r="101" spans="2:5" x14ac:dyDescent="0.2">
      <c r="B101" s="45" t="s">
        <v>96</v>
      </c>
      <c r="C101" s="46">
        <v>3716015530</v>
      </c>
      <c r="D101" s="34">
        <f>'Paso 1'!F103</f>
        <v>4.6892479831783952E-3</v>
      </c>
      <c r="E101" s="47">
        <v>13940254.66</v>
      </c>
    </row>
    <row r="102" spans="2:5" x14ac:dyDescent="0.2">
      <c r="B102" s="45" t="s">
        <v>97</v>
      </c>
      <c r="C102" s="46">
        <v>3716015530</v>
      </c>
      <c r="D102" s="34">
        <f>'Paso 1'!F104</f>
        <v>1.9088005594838733E-3</v>
      </c>
      <c r="E102" s="47">
        <v>5674506.0199999996</v>
      </c>
    </row>
    <row r="103" spans="2:5" x14ac:dyDescent="0.2">
      <c r="B103" s="45" t="s">
        <v>98</v>
      </c>
      <c r="C103" s="46">
        <v>3716015530</v>
      </c>
      <c r="D103" s="34">
        <f>'Paso 1'!F105</f>
        <v>1.1525005783129868E-3</v>
      </c>
      <c r="E103" s="47">
        <v>3426168.04</v>
      </c>
    </row>
    <row r="104" spans="2:5" x14ac:dyDescent="0.2">
      <c r="B104" s="45" t="s">
        <v>99</v>
      </c>
      <c r="C104" s="46">
        <v>3716015530</v>
      </c>
      <c r="D104" s="34">
        <f>'Paso 1'!F106</f>
        <v>1.3488128421740035E-4</v>
      </c>
      <c r="E104" s="47">
        <v>400976.76</v>
      </c>
    </row>
    <row r="105" spans="2:5" x14ac:dyDescent="0.2">
      <c r="B105" s="45" t="s">
        <v>100</v>
      </c>
      <c r="C105" s="46">
        <v>3716015530</v>
      </c>
      <c r="D105" s="34">
        <f>'Paso 1'!F107</f>
        <v>2.0423471728638867E-2</v>
      </c>
      <c r="E105" s="47">
        <v>60715150.5</v>
      </c>
    </row>
    <row r="106" spans="2:5" x14ac:dyDescent="0.2">
      <c r="B106" s="45" t="s">
        <v>101</v>
      </c>
      <c r="C106" s="46">
        <v>3716015530</v>
      </c>
      <c r="D106" s="34">
        <f>'Paso 1'!F108</f>
        <v>3.6978975930979574E-3</v>
      </c>
      <c r="E106" s="47">
        <v>10993155.91</v>
      </c>
    </row>
    <row r="107" spans="2:5" x14ac:dyDescent="0.2">
      <c r="B107" s="45" t="s">
        <v>102</v>
      </c>
      <c r="C107" s="46">
        <v>3716015530</v>
      </c>
      <c r="D107" s="34">
        <f>'Paso 1'!F109</f>
        <v>7.5659458219075309E-3</v>
      </c>
      <c r="E107" s="47">
        <v>22492137.739999998</v>
      </c>
    </row>
    <row r="108" spans="2:5" x14ac:dyDescent="0.2">
      <c r="B108" s="45" t="s">
        <v>103</v>
      </c>
      <c r="C108" s="46">
        <v>3716015530</v>
      </c>
      <c r="D108" s="34">
        <f>'Paso 1'!F110</f>
        <v>3.9340750796072797E-4</v>
      </c>
      <c r="E108" s="47">
        <v>1169526.73</v>
      </c>
    </row>
    <row r="109" spans="2:5" x14ac:dyDescent="0.2">
      <c r="B109" s="45" t="s">
        <v>104</v>
      </c>
      <c r="C109" s="46">
        <v>3716015530</v>
      </c>
      <c r="D109" s="34">
        <f>'Paso 1'!F111</f>
        <v>2.1505219444981675E-3</v>
      </c>
      <c r="E109" s="47">
        <v>6393098.3499999996</v>
      </c>
    </row>
    <row r="110" spans="2:5" x14ac:dyDescent="0.2">
      <c r="B110" s="45" t="s">
        <v>105</v>
      </c>
      <c r="C110" s="46">
        <v>3716015530</v>
      </c>
      <c r="D110" s="34">
        <f>'Paso 1'!F112</f>
        <v>1.8094114791274325E-2</v>
      </c>
      <c r="E110" s="47">
        <v>53790409.25</v>
      </c>
    </row>
    <row r="111" spans="2:5" x14ac:dyDescent="0.2">
      <c r="B111" s="45" t="s">
        <v>106</v>
      </c>
      <c r="C111" s="46">
        <v>3716015530</v>
      </c>
      <c r="D111" s="34">
        <f>'Paso 1'!F113</f>
        <v>3.094339334471076E-3</v>
      </c>
      <c r="E111" s="47">
        <v>9198890.4199999999</v>
      </c>
    </row>
    <row r="112" spans="2:5" x14ac:dyDescent="0.2">
      <c r="B112" s="45" t="s">
        <v>107</v>
      </c>
      <c r="C112" s="46">
        <v>3716015530</v>
      </c>
      <c r="D112" s="34">
        <f>'Paso 1'!F114</f>
        <v>7.2748744276613334E-2</v>
      </c>
      <c r="E112" s="47">
        <v>216268370.81999999</v>
      </c>
    </row>
    <row r="113" spans="2:5" x14ac:dyDescent="0.2">
      <c r="B113" s="45" t="s">
        <v>108</v>
      </c>
      <c r="C113" s="46">
        <v>3716015530</v>
      </c>
      <c r="D113" s="34">
        <f>'Paso 1'!F115</f>
        <v>3.178392671081399E-4</v>
      </c>
      <c r="E113" s="47">
        <v>944876.52</v>
      </c>
    </row>
    <row r="114" spans="2:5" x14ac:dyDescent="0.2">
      <c r="B114" s="45" t="s">
        <v>109</v>
      </c>
      <c r="C114" s="46">
        <v>3716015530</v>
      </c>
      <c r="D114" s="34">
        <f>'Paso 1'!F116</f>
        <v>5.7165281125866009E-3</v>
      </c>
      <c r="E114" s="47">
        <v>16994165.800000001</v>
      </c>
    </row>
    <row r="115" spans="2:5" x14ac:dyDescent="0.2">
      <c r="B115" s="45" t="s">
        <v>110</v>
      </c>
      <c r="C115" s="46">
        <v>3716015530</v>
      </c>
      <c r="D115" s="34">
        <f>'Paso 1'!F117</f>
        <v>1.8043283419243661E-2</v>
      </c>
      <c r="E115" s="47">
        <v>53639297.119999997</v>
      </c>
    </row>
    <row r="116" spans="2:5" x14ac:dyDescent="0.2">
      <c r="B116" s="45" t="s">
        <v>111</v>
      </c>
      <c r="C116" s="46">
        <v>3716015530</v>
      </c>
      <c r="D116" s="34">
        <f>'Paso 1'!F118</f>
        <v>4.213265193022786E-3</v>
      </c>
      <c r="E116" s="47">
        <v>12525247.109999999</v>
      </c>
    </row>
    <row r="117" spans="2:5" x14ac:dyDescent="0.2">
      <c r="B117" s="45" t="s">
        <v>112</v>
      </c>
      <c r="C117" s="46">
        <v>3716015530</v>
      </c>
      <c r="D117" s="34">
        <f>'Paso 1'!F119</f>
        <v>6.3917971467257638E-3</v>
      </c>
      <c r="E117" s="47">
        <v>19001613.969999999</v>
      </c>
    </row>
    <row r="118" spans="2:5" x14ac:dyDescent="0.2">
      <c r="B118" s="45" t="s">
        <v>113</v>
      </c>
      <c r="C118" s="46">
        <v>3716015530</v>
      </c>
      <c r="D118" s="34">
        <f>'Paso 1'!F120</f>
        <v>5.0806890238543527E-3</v>
      </c>
      <c r="E118" s="47">
        <v>15103935.449999999</v>
      </c>
    </row>
    <row r="119" spans="2:5" x14ac:dyDescent="0.2">
      <c r="B119" s="45" t="s">
        <v>114</v>
      </c>
      <c r="C119" s="46">
        <v>3716015530</v>
      </c>
      <c r="D119" s="34">
        <f>'Paso 1'!F121</f>
        <v>7.4113114841403323E-3</v>
      </c>
      <c r="E119" s="47">
        <v>22032438.859999999</v>
      </c>
    </row>
    <row r="120" spans="2:5" x14ac:dyDescent="0.2">
      <c r="B120" s="45" t="s">
        <v>115</v>
      </c>
      <c r="C120" s="46">
        <v>3716015530</v>
      </c>
      <c r="D120" s="34">
        <f>'Paso 1'!F122</f>
        <v>1.9405021094040097E-2</v>
      </c>
      <c r="E120" s="47">
        <v>57687487.799999997</v>
      </c>
    </row>
    <row r="121" spans="2:5" x14ac:dyDescent="0.2">
      <c r="B121" s="45" t="s">
        <v>116</v>
      </c>
      <c r="C121" s="46">
        <v>3716015530</v>
      </c>
      <c r="D121" s="34">
        <f>'Paso 1'!F123</f>
        <v>3.9766083284726462E-3</v>
      </c>
      <c r="E121" s="47">
        <v>11821710.640000001</v>
      </c>
    </row>
    <row r="122" spans="2:5" x14ac:dyDescent="0.2">
      <c r="B122" s="45" t="s">
        <v>117</v>
      </c>
      <c r="C122" s="46">
        <v>3716015530</v>
      </c>
      <c r="D122" s="34">
        <f>'Paso 1'!F124</f>
        <v>2.2389436621094317E-4</v>
      </c>
      <c r="E122" s="47">
        <v>665595.94999999995</v>
      </c>
    </row>
    <row r="123" spans="2:5" x14ac:dyDescent="0.2">
      <c r="B123" s="45" t="s">
        <v>118</v>
      </c>
      <c r="C123" s="46">
        <v>3716015530</v>
      </c>
      <c r="D123" s="34">
        <f>'Paso 1'!F125</f>
        <v>1.1194868883741753E-3</v>
      </c>
      <c r="E123" s="47">
        <v>3328024.53</v>
      </c>
    </row>
    <row r="124" spans="2:5" x14ac:dyDescent="0.2">
      <c r="B124" s="45" t="s">
        <v>119</v>
      </c>
      <c r="C124" s="46">
        <v>3716015530</v>
      </c>
      <c r="D124" s="34">
        <f>'Paso 1'!F126</f>
        <v>1.329106860493868E-2</v>
      </c>
      <c r="E124" s="47">
        <v>39511853.880000003</v>
      </c>
    </row>
    <row r="125" spans="2:5" x14ac:dyDescent="0.2">
      <c r="B125" s="45" t="s">
        <v>120</v>
      </c>
      <c r="C125" s="46">
        <v>3716015530</v>
      </c>
      <c r="D125" s="34">
        <f>'Paso 1'!F127</f>
        <v>2.8553457627210448E-3</v>
      </c>
      <c r="E125" s="47">
        <v>8488407.3599999994</v>
      </c>
    </row>
    <row r="126" spans="2:5" x14ac:dyDescent="0.2">
      <c r="B126" s="45" t="s">
        <v>121</v>
      </c>
      <c r="C126" s="46">
        <v>3716015530</v>
      </c>
      <c r="D126" s="34">
        <f>'Paso 1'!F128</f>
        <v>1.6914672040770285E-2</v>
      </c>
      <c r="E126" s="47">
        <v>50284147.189999998</v>
      </c>
    </row>
    <row r="127" spans="2:5" x14ac:dyDescent="0.2">
      <c r="B127" s="45" t="s">
        <v>122</v>
      </c>
      <c r="C127" s="46">
        <v>3716015530</v>
      </c>
      <c r="D127" s="34">
        <f>'Paso 1'!F129</f>
        <v>1.3882388142413632E-2</v>
      </c>
      <c r="E127" s="47">
        <v>41269735.939999998</v>
      </c>
    </row>
    <row r="128" spans="2:5" x14ac:dyDescent="0.2">
      <c r="B128" s="45" t="s">
        <v>123</v>
      </c>
      <c r="C128" s="46">
        <v>3716015530</v>
      </c>
      <c r="D128" s="34">
        <f>'Paso 1'!F130</f>
        <v>3.6450808830056781E-2</v>
      </c>
      <c r="E128" s="47">
        <v>108361417.34999999</v>
      </c>
    </row>
    <row r="129" spans="2:5" x14ac:dyDescent="0.2">
      <c r="B129" s="45" t="s">
        <v>124</v>
      </c>
      <c r="C129" s="46">
        <v>3716015530</v>
      </c>
      <c r="D129" s="34">
        <f>'Paso 1'!F131</f>
        <v>3.8321950022137223E-3</v>
      </c>
      <c r="E129" s="47">
        <v>11392396.91</v>
      </c>
    </row>
    <row r="130" spans="2:5" x14ac:dyDescent="0.2">
      <c r="B130" s="45" t="s">
        <v>125</v>
      </c>
      <c r="C130" s="46">
        <v>3716015530</v>
      </c>
      <c r="D130" s="34">
        <f>'Paso 1'!F132</f>
        <v>1.4512426700202887E-2</v>
      </c>
      <c r="E130" s="47">
        <v>43142722.399999999</v>
      </c>
    </row>
    <row r="131" spans="2:5" x14ac:dyDescent="0.2">
      <c r="B131" s="45" t="s">
        <v>126</v>
      </c>
      <c r="C131" s="46">
        <v>3716015530</v>
      </c>
      <c r="D131" s="34">
        <f>'Paso 1'!F133</f>
        <v>1.0219420735650185E-3</v>
      </c>
      <c r="E131" s="47">
        <v>3038042.09</v>
      </c>
    </row>
    <row r="132" spans="2:5" ht="15" thickBot="1" x14ac:dyDescent="0.25">
      <c r="B132" s="48" t="s">
        <v>158</v>
      </c>
      <c r="C132" s="50">
        <v>3716015530</v>
      </c>
      <c r="D132" s="38">
        <f>SUM(D7:D131)</f>
        <v>0.99999999999999978</v>
      </c>
      <c r="E132" s="49">
        <f>SUM(E7:E131)</f>
        <v>2972812424.0000014</v>
      </c>
    </row>
    <row r="133" spans="2:5" x14ac:dyDescent="0.2">
      <c r="B133" s="9"/>
    </row>
  </sheetData>
  <pageMargins left="0.7" right="0.7" top="0.75" bottom="0.75" header="0.3" footer="0.3"/>
  <pageSetup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35"/>
  <sheetViews>
    <sheetView workbookViewId="0"/>
  </sheetViews>
  <sheetFormatPr baseColWidth="10" defaultRowHeight="14.25" x14ac:dyDescent="0.2"/>
  <cols>
    <col min="1" max="1" width="11.42578125" style="14"/>
    <col min="2" max="2" width="39.5703125" style="14" customWidth="1"/>
    <col min="3" max="3" width="19.140625" style="14" customWidth="1"/>
    <col min="4" max="6" width="20.140625" style="14" customWidth="1"/>
    <col min="7" max="16384" width="11.42578125" style="14"/>
  </cols>
  <sheetData>
    <row r="2" spans="2:6" s="13" customFormat="1" ht="21.75" customHeight="1" x14ac:dyDescent="0.25">
      <c r="B2" s="2" t="s">
        <v>128</v>
      </c>
      <c r="C2" s="12"/>
    </row>
    <row r="3" spans="2:6" s="13" customFormat="1" ht="60" customHeight="1" x14ac:dyDescent="0.2">
      <c r="B3" s="2" t="s">
        <v>147</v>
      </c>
      <c r="C3" s="14"/>
    </row>
    <row r="4" spans="2:6" ht="15" thickBot="1" x14ac:dyDescent="0.25"/>
    <row r="5" spans="2:6" ht="15" customHeight="1" thickBot="1" x14ac:dyDescent="0.25">
      <c r="B5" s="85" t="s">
        <v>0</v>
      </c>
      <c r="C5" s="88" t="s">
        <v>172</v>
      </c>
      <c r="D5" s="89"/>
      <c r="E5" s="90" t="s">
        <v>1</v>
      </c>
      <c r="F5" s="91"/>
    </row>
    <row r="6" spans="2:6" ht="15" customHeight="1" thickBot="1" x14ac:dyDescent="0.25">
      <c r="B6" s="86"/>
      <c r="C6" s="24" t="s">
        <v>148</v>
      </c>
      <c r="D6" s="24" t="s">
        <v>149</v>
      </c>
      <c r="E6" s="92"/>
      <c r="F6" s="93"/>
    </row>
    <row r="7" spans="2:6" ht="15.75" x14ac:dyDescent="0.2">
      <c r="B7" s="86"/>
      <c r="C7" s="16" t="s">
        <v>138</v>
      </c>
      <c r="D7" s="16" t="s">
        <v>171</v>
      </c>
      <c r="E7" s="26" t="s">
        <v>139</v>
      </c>
      <c r="F7" s="26" t="s">
        <v>136</v>
      </c>
    </row>
    <row r="8" spans="2:6" ht="63" x14ac:dyDescent="0.2">
      <c r="B8" s="86"/>
      <c r="C8" s="17" t="s">
        <v>159</v>
      </c>
      <c r="D8" s="17" t="s">
        <v>170</v>
      </c>
      <c r="E8" s="51"/>
      <c r="F8" s="51"/>
    </row>
    <row r="9" spans="2:6" ht="16.5" thickBot="1" x14ac:dyDescent="0.25">
      <c r="B9" s="87"/>
      <c r="C9" s="18"/>
      <c r="D9" s="18"/>
      <c r="E9" s="52"/>
      <c r="F9" s="52"/>
    </row>
    <row r="10" spans="2:6" x14ac:dyDescent="0.2">
      <c r="B10" s="28" t="s">
        <v>2</v>
      </c>
      <c r="C10" s="29">
        <v>12475</v>
      </c>
      <c r="D10" s="29">
        <f>'Paso 1'!B9</f>
        <v>12315</v>
      </c>
      <c r="E10" s="30">
        <f>C10/D10</f>
        <v>1.0129922858302882</v>
      </c>
      <c r="F10" s="31">
        <f>E10/$E$135</f>
        <v>8.5573308124449361E-3</v>
      </c>
    </row>
    <row r="11" spans="2:6" x14ac:dyDescent="0.2">
      <c r="B11" s="32" t="s">
        <v>3</v>
      </c>
      <c r="C11" s="33">
        <v>14715</v>
      </c>
      <c r="D11" s="33">
        <f>'Paso 1'!B10</f>
        <v>20786</v>
      </c>
      <c r="E11" s="34">
        <f t="shared" ref="E11:E74" si="0">C11/D11</f>
        <v>0.70792841335514289</v>
      </c>
      <c r="F11" s="35">
        <f t="shared" ref="F11:F74" si="1">E11/$E$135</f>
        <v>5.9802801159969977E-3</v>
      </c>
    </row>
    <row r="12" spans="2:6" x14ac:dyDescent="0.2">
      <c r="B12" s="32" t="s">
        <v>4</v>
      </c>
      <c r="C12" s="33">
        <v>4930</v>
      </c>
      <c r="D12" s="33">
        <f>'Paso 1'!B11</f>
        <v>2611</v>
      </c>
      <c r="E12" s="34">
        <f t="shared" si="0"/>
        <v>1.8881654538491</v>
      </c>
      <c r="F12" s="35">
        <f t="shared" si="1"/>
        <v>1.5950423950142456E-2</v>
      </c>
    </row>
    <row r="13" spans="2:6" x14ac:dyDescent="0.2">
      <c r="B13" s="32" t="s">
        <v>5</v>
      </c>
      <c r="C13" s="33">
        <v>2638</v>
      </c>
      <c r="D13" s="33">
        <f>'Paso 1'!B12</f>
        <v>1542</v>
      </c>
      <c r="E13" s="34">
        <f t="shared" si="0"/>
        <v>1.7107652399481192</v>
      </c>
      <c r="F13" s="35">
        <f t="shared" si="1"/>
        <v>1.4451821899777468E-2</v>
      </c>
    </row>
    <row r="14" spans="2:6" x14ac:dyDescent="0.2">
      <c r="B14" s="32" t="s">
        <v>6</v>
      </c>
      <c r="C14" s="33">
        <v>22666</v>
      </c>
      <c r="D14" s="33">
        <f>'Paso 1'!B13</f>
        <v>36332</v>
      </c>
      <c r="E14" s="34">
        <f t="shared" si="0"/>
        <v>0.62385775624793571</v>
      </c>
      <c r="F14" s="35">
        <f t="shared" si="1"/>
        <v>5.2700867270154298E-3</v>
      </c>
    </row>
    <row r="15" spans="2:6" x14ac:dyDescent="0.2">
      <c r="B15" s="32" t="s">
        <v>7</v>
      </c>
      <c r="C15" s="36">
        <v>887</v>
      </c>
      <c r="D15" s="33">
        <f>'Paso 1'!B14</f>
        <v>1141</v>
      </c>
      <c r="E15" s="34">
        <f t="shared" si="0"/>
        <v>0.77738825591586325</v>
      </c>
      <c r="F15" s="35">
        <f t="shared" si="1"/>
        <v>6.5670475171773924E-3</v>
      </c>
    </row>
    <row r="16" spans="2:6" x14ac:dyDescent="0.2">
      <c r="B16" s="32" t="s">
        <v>8</v>
      </c>
      <c r="C16" s="33">
        <v>4066</v>
      </c>
      <c r="D16" s="33">
        <f>'Paso 1'!B15</f>
        <v>3716</v>
      </c>
      <c r="E16" s="34">
        <f t="shared" si="0"/>
        <v>1.0941872981700753</v>
      </c>
      <c r="F16" s="35">
        <f t="shared" si="1"/>
        <v>9.2432319694736014E-3</v>
      </c>
    </row>
    <row r="17" spans="2:6" x14ac:dyDescent="0.2">
      <c r="B17" s="32" t="s">
        <v>9</v>
      </c>
      <c r="C17" s="33">
        <v>5646</v>
      </c>
      <c r="D17" s="33">
        <f>'Paso 1'!B16</f>
        <v>3759</v>
      </c>
      <c r="E17" s="34">
        <f t="shared" si="0"/>
        <v>1.5019952114924182</v>
      </c>
      <c r="F17" s="35">
        <f t="shared" si="1"/>
        <v>1.2688220910699176E-2</v>
      </c>
    </row>
    <row r="18" spans="2:6" x14ac:dyDescent="0.2">
      <c r="B18" s="32" t="s">
        <v>10</v>
      </c>
      <c r="C18" s="33">
        <v>4219</v>
      </c>
      <c r="D18" s="33">
        <f>'Paso 1'!B17</f>
        <v>4387</v>
      </c>
      <c r="E18" s="34">
        <f t="shared" si="0"/>
        <v>0.9617050376111238</v>
      </c>
      <c r="F18" s="35">
        <f t="shared" si="1"/>
        <v>8.1240778098204958E-3</v>
      </c>
    </row>
    <row r="19" spans="2:6" x14ac:dyDescent="0.2">
      <c r="B19" s="32" t="s">
        <v>11</v>
      </c>
      <c r="C19" s="33">
        <v>1354</v>
      </c>
      <c r="D19" s="33">
        <f>'Paso 1'!B18</f>
        <v>2266</v>
      </c>
      <c r="E19" s="34">
        <f t="shared" si="0"/>
        <v>0.59752868490732569</v>
      </c>
      <c r="F19" s="35">
        <f t="shared" si="1"/>
        <v>5.0476698571165707E-3</v>
      </c>
    </row>
    <row r="20" spans="2:6" x14ac:dyDescent="0.2">
      <c r="B20" s="32" t="s">
        <v>12</v>
      </c>
      <c r="C20" s="33">
        <v>4949</v>
      </c>
      <c r="D20" s="33">
        <f>'Paso 1'!B19</f>
        <v>11116</v>
      </c>
      <c r="E20" s="34">
        <f t="shared" si="0"/>
        <v>0.44521410579345089</v>
      </c>
      <c r="F20" s="35">
        <f t="shared" si="1"/>
        <v>3.7609806500339921E-3</v>
      </c>
    </row>
    <row r="21" spans="2:6" x14ac:dyDescent="0.2">
      <c r="B21" s="32" t="s">
        <v>13</v>
      </c>
      <c r="C21" s="33">
        <v>829</v>
      </c>
      <c r="D21" s="33">
        <f>'Paso 1'!B20</f>
        <v>1420</v>
      </c>
      <c r="E21" s="34">
        <f t="shared" si="0"/>
        <v>0.58380281690140845</v>
      </c>
      <c r="F21" s="35">
        <f t="shared" si="1"/>
        <v>4.9317195237748761E-3</v>
      </c>
    </row>
    <row r="22" spans="2:6" x14ac:dyDescent="0.2">
      <c r="B22" s="32" t="s">
        <v>14</v>
      </c>
      <c r="C22" s="33">
        <v>11798</v>
      </c>
      <c r="D22" s="33">
        <f>'Paso 1'!B21</f>
        <v>21313</v>
      </c>
      <c r="E22" s="34">
        <f t="shared" si="0"/>
        <v>0.5535588607891897</v>
      </c>
      <c r="F22" s="35">
        <f t="shared" si="1"/>
        <v>4.6762313614763908E-3</v>
      </c>
    </row>
    <row r="23" spans="2:6" x14ac:dyDescent="0.2">
      <c r="B23" s="32" t="s">
        <v>15</v>
      </c>
      <c r="C23" s="33">
        <v>10481</v>
      </c>
      <c r="D23" s="33">
        <f>'Paso 1'!B22</f>
        <v>10042</v>
      </c>
      <c r="E23" s="34">
        <f t="shared" si="0"/>
        <v>1.0437163911571401</v>
      </c>
      <c r="F23" s="35">
        <f t="shared" si="1"/>
        <v>8.8168750724318488E-3</v>
      </c>
    </row>
    <row r="24" spans="2:6" x14ac:dyDescent="0.2">
      <c r="B24" s="32" t="s">
        <v>16</v>
      </c>
      <c r="C24" s="33">
        <v>5559</v>
      </c>
      <c r="D24" s="33">
        <f>'Paso 1'!B23</f>
        <v>4740</v>
      </c>
      <c r="E24" s="34">
        <f t="shared" si="0"/>
        <v>1.1727848101265823</v>
      </c>
      <c r="F24" s="35">
        <f t="shared" si="1"/>
        <v>9.9071905407826111E-3</v>
      </c>
    </row>
    <row r="25" spans="2:6" x14ac:dyDescent="0.2">
      <c r="B25" s="32" t="s">
        <v>17</v>
      </c>
      <c r="C25" s="33">
        <v>1422</v>
      </c>
      <c r="D25" s="33">
        <f>'Paso 1'!B24</f>
        <v>1913</v>
      </c>
      <c r="E25" s="34">
        <f t="shared" si="0"/>
        <v>0.74333507579717717</v>
      </c>
      <c r="F25" s="35">
        <f t="shared" si="1"/>
        <v>6.2793806399784975E-3</v>
      </c>
    </row>
    <row r="26" spans="2:6" x14ac:dyDescent="0.2">
      <c r="B26" s="32" t="s">
        <v>18</v>
      </c>
      <c r="C26" s="36">
        <v>485</v>
      </c>
      <c r="D26" s="36">
        <f>'Paso 1'!B25</f>
        <v>506</v>
      </c>
      <c r="E26" s="34">
        <f t="shared" si="0"/>
        <v>0.95849802371541504</v>
      </c>
      <c r="F26" s="35">
        <f t="shared" si="1"/>
        <v>8.0969863114847569E-3</v>
      </c>
    </row>
    <row r="27" spans="2:6" x14ac:dyDescent="0.2">
      <c r="B27" s="32" t="s">
        <v>19</v>
      </c>
      <c r="C27" s="33">
        <v>2845</v>
      </c>
      <c r="D27" s="33">
        <f>'Paso 1'!B26</f>
        <v>4578</v>
      </c>
      <c r="E27" s="34">
        <f t="shared" si="0"/>
        <v>0.62145041502839671</v>
      </c>
      <c r="F27" s="35">
        <f t="shared" si="1"/>
        <v>5.2497505255633681E-3</v>
      </c>
    </row>
    <row r="28" spans="2:6" x14ac:dyDescent="0.2">
      <c r="B28" s="32" t="s">
        <v>20</v>
      </c>
      <c r="C28" s="33">
        <v>1507</v>
      </c>
      <c r="D28" s="33">
        <f>'Paso 1'!B27</f>
        <v>2214</v>
      </c>
      <c r="E28" s="34">
        <f t="shared" si="0"/>
        <v>0.68066847335140013</v>
      </c>
      <c r="F28" s="35">
        <f t="shared" si="1"/>
        <v>5.7499996609506601E-3</v>
      </c>
    </row>
    <row r="29" spans="2:6" x14ac:dyDescent="0.2">
      <c r="B29" s="32" t="s">
        <v>21</v>
      </c>
      <c r="C29" s="33">
        <v>5602</v>
      </c>
      <c r="D29" s="33">
        <f>'Paso 1'!B28</f>
        <v>7863</v>
      </c>
      <c r="E29" s="34">
        <f t="shared" si="0"/>
        <v>0.71245071855525877</v>
      </c>
      <c r="F29" s="35">
        <f t="shared" si="1"/>
        <v>6.0184826395241258E-3</v>
      </c>
    </row>
    <row r="30" spans="2:6" x14ac:dyDescent="0.2">
      <c r="B30" s="32" t="s">
        <v>22</v>
      </c>
      <c r="C30" s="33">
        <v>4545</v>
      </c>
      <c r="D30" s="33">
        <f>'Paso 1'!B29</f>
        <v>1949</v>
      </c>
      <c r="E30" s="34">
        <f t="shared" si="0"/>
        <v>2.3319651103129808</v>
      </c>
      <c r="F30" s="35">
        <f t="shared" si="1"/>
        <v>1.9699455929885586E-2</v>
      </c>
    </row>
    <row r="31" spans="2:6" x14ac:dyDescent="0.2">
      <c r="B31" s="32" t="s">
        <v>23</v>
      </c>
      <c r="C31" s="36">
        <v>530</v>
      </c>
      <c r="D31" s="36">
        <f>'Paso 1'!B30</f>
        <v>825</v>
      </c>
      <c r="E31" s="34">
        <f t="shared" si="0"/>
        <v>0.64242424242424245</v>
      </c>
      <c r="F31" s="35">
        <f t="shared" si="1"/>
        <v>5.4269285573607801E-3</v>
      </c>
    </row>
    <row r="32" spans="2:6" x14ac:dyDescent="0.2">
      <c r="B32" s="32" t="s">
        <v>24</v>
      </c>
      <c r="C32" s="33">
        <v>2525</v>
      </c>
      <c r="D32" s="33">
        <f>'Paso 1'!B31</f>
        <v>3044</v>
      </c>
      <c r="E32" s="34">
        <f t="shared" si="0"/>
        <v>0.82950065703022335</v>
      </c>
      <c r="F32" s="35">
        <f t="shared" si="1"/>
        <v>7.0072710628097182E-3</v>
      </c>
    </row>
    <row r="33" spans="2:6" x14ac:dyDescent="0.2">
      <c r="B33" s="32" t="s">
        <v>25</v>
      </c>
      <c r="C33" s="33">
        <v>2247</v>
      </c>
      <c r="D33" s="33">
        <f>'Paso 1'!B32</f>
        <v>5778</v>
      </c>
      <c r="E33" s="34">
        <f t="shared" si="0"/>
        <v>0.3888888888888889</v>
      </c>
      <c r="F33" s="35">
        <f t="shared" si="1"/>
        <v>3.2851690166413529E-3</v>
      </c>
    </row>
    <row r="34" spans="2:6" x14ac:dyDescent="0.2">
      <c r="B34" s="32" t="s">
        <v>26</v>
      </c>
      <c r="C34" s="33">
        <v>34667</v>
      </c>
      <c r="D34" s="33">
        <f>'Paso 1'!B33</f>
        <v>53485</v>
      </c>
      <c r="E34" s="34">
        <f t="shared" si="0"/>
        <v>0.64816303636533612</v>
      </c>
      <c r="F34" s="35">
        <f t="shared" si="1"/>
        <v>5.4754074637703605E-3</v>
      </c>
    </row>
    <row r="35" spans="2:6" x14ac:dyDescent="0.2">
      <c r="B35" s="32" t="s">
        <v>27</v>
      </c>
      <c r="C35" s="33">
        <v>4021</v>
      </c>
      <c r="D35" s="33">
        <f>'Paso 1'!B34</f>
        <v>4069</v>
      </c>
      <c r="E35" s="34">
        <f t="shared" si="0"/>
        <v>0.98820348980093387</v>
      </c>
      <c r="F35" s="35">
        <f t="shared" si="1"/>
        <v>8.3479255375651373E-3</v>
      </c>
    </row>
    <row r="36" spans="2:6" x14ac:dyDescent="0.2">
      <c r="B36" s="32" t="s">
        <v>28</v>
      </c>
      <c r="C36" s="36">
        <v>269</v>
      </c>
      <c r="D36" s="36">
        <f>'Paso 1'!B35</f>
        <v>498</v>
      </c>
      <c r="E36" s="34">
        <f t="shared" si="0"/>
        <v>0.54016064257028118</v>
      </c>
      <c r="F36" s="35">
        <f t="shared" si="1"/>
        <v>4.563048875093928E-3</v>
      </c>
    </row>
    <row r="37" spans="2:6" x14ac:dyDescent="0.2">
      <c r="B37" s="32" t="s">
        <v>29</v>
      </c>
      <c r="C37" s="33">
        <v>1506</v>
      </c>
      <c r="D37" s="33">
        <f>'Paso 1'!B36</f>
        <v>3210</v>
      </c>
      <c r="E37" s="34">
        <f t="shared" si="0"/>
        <v>0.46915887850467292</v>
      </c>
      <c r="F37" s="35">
        <f t="shared" si="1"/>
        <v>3.9632559725462299E-3</v>
      </c>
    </row>
    <row r="38" spans="2:6" x14ac:dyDescent="0.2">
      <c r="B38" s="32" t="s">
        <v>30</v>
      </c>
      <c r="C38" s="33">
        <v>12316</v>
      </c>
      <c r="D38" s="33">
        <f>'Paso 1'!B37</f>
        <v>21001</v>
      </c>
      <c r="E38" s="34">
        <f t="shared" si="0"/>
        <v>0.58644826436836339</v>
      </c>
      <c r="F38" s="35">
        <f t="shared" si="1"/>
        <v>4.9540671461984001E-3</v>
      </c>
    </row>
    <row r="39" spans="2:6" x14ac:dyDescent="0.2">
      <c r="B39" s="32" t="s">
        <v>31</v>
      </c>
      <c r="C39" s="33">
        <v>2298</v>
      </c>
      <c r="D39" s="33">
        <f>'Paso 1'!B38</f>
        <v>2663</v>
      </c>
      <c r="E39" s="34">
        <f t="shared" si="0"/>
        <v>0.86293653773939172</v>
      </c>
      <c r="F39" s="35">
        <f t="shared" si="1"/>
        <v>7.2897232554236854E-3</v>
      </c>
    </row>
    <row r="40" spans="2:6" x14ac:dyDescent="0.2">
      <c r="B40" s="32" t="s">
        <v>32</v>
      </c>
      <c r="C40" s="33">
        <v>72174</v>
      </c>
      <c r="D40" s="33">
        <f>'Paso 1'!B39</f>
        <v>93595</v>
      </c>
      <c r="E40" s="34">
        <f t="shared" si="0"/>
        <v>0.77113093648164965</v>
      </c>
      <c r="F40" s="35">
        <f t="shared" si="1"/>
        <v>6.5141883264938048E-3</v>
      </c>
    </row>
    <row r="41" spans="2:6" x14ac:dyDescent="0.2">
      <c r="B41" s="32" t="s">
        <v>33</v>
      </c>
      <c r="C41" s="33">
        <v>10975</v>
      </c>
      <c r="D41" s="33">
        <f>'Paso 1'!B40</f>
        <v>7514</v>
      </c>
      <c r="E41" s="34">
        <f t="shared" si="0"/>
        <v>1.4606068671812615</v>
      </c>
      <c r="F41" s="35">
        <f t="shared" si="1"/>
        <v>1.2338589665719213E-2</v>
      </c>
    </row>
    <row r="42" spans="2:6" x14ac:dyDescent="0.2">
      <c r="B42" s="32" t="s">
        <v>34</v>
      </c>
      <c r="C42" s="33">
        <v>90438</v>
      </c>
      <c r="D42" s="33">
        <f>'Paso 1'!B41</f>
        <v>96625</v>
      </c>
      <c r="E42" s="34">
        <f t="shared" si="0"/>
        <v>0.93596895213454079</v>
      </c>
      <c r="F42" s="35">
        <f t="shared" si="1"/>
        <v>7.9066702339474285E-3</v>
      </c>
    </row>
    <row r="43" spans="2:6" x14ac:dyDescent="0.2">
      <c r="B43" s="32" t="s">
        <v>35</v>
      </c>
      <c r="C43" s="33">
        <v>2086</v>
      </c>
      <c r="D43" s="33">
        <f>'Paso 1'!B42</f>
        <v>1326</v>
      </c>
      <c r="E43" s="34">
        <f t="shared" si="0"/>
        <v>1.5731523378582202</v>
      </c>
      <c r="F43" s="35">
        <f t="shared" si="1"/>
        <v>1.3289326248313887E-2</v>
      </c>
    </row>
    <row r="44" spans="2:6" x14ac:dyDescent="0.2">
      <c r="B44" s="32" t="s">
        <v>36</v>
      </c>
      <c r="C44" s="33">
        <v>4291</v>
      </c>
      <c r="D44" s="33">
        <f>'Paso 1'!B43</f>
        <v>9703</v>
      </c>
      <c r="E44" s="34">
        <f t="shared" si="0"/>
        <v>0.44223436050705967</v>
      </c>
      <c r="F44" s="35">
        <f t="shared" si="1"/>
        <v>3.7358090208822721E-3</v>
      </c>
    </row>
    <row r="45" spans="2:6" x14ac:dyDescent="0.2">
      <c r="B45" s="32" t="s">
        <v>37</v>
      </c>
      <c r="C45" s="33">
        <v>4182</v>
      </c>
      <c r="D45" s="33">
        <f>'Paso 1'!B44</f>
        <v>4825</v>
      </c>
      <c r="E45" s="34">
        <f t="shared" si="0"/>
        <v>0.86673575129533675</v>
      </c>
      <c r="F45" s="35">
        <f t="shared" si="1"/>
        <v>7.3218174062677855E-3</v>
      </c>
    </row>
    <row r="46" spans="2:6" x14ac:dyDescent="0.2">
      <c r="B46" s="32" t="s">
        <v>38</v>
      </c>
      <c r="C46" s="33">
        <v>4913</v>
      </c>
      <c r="D46" s="33">
        <f>'Paso 1'!B45</f>
        <v>20420</v>
      </c>
      <c r="E46" s="34">
        <f t="shared" si="0"/>
        <v>0.24059745347698336</v>
      </c>
      <c r="F46" s="35">
        <f t="shared" si="1"/>
        <v>2.0324656276595873E-3</v>
      </c>
    </row>
    <row r="47" spans="2:6" x14ac:dyDescent="0.2">
      <c r="B47" s="32" t="s">
        <v>39</v>
      </c>
      <c r="C47" s="36">
        <v>478</v>
      </c>
      <c r="D47" s="36">
        <f>'Paso 1'!B46</f>
        <v>478</v>
      </c>
      <c r="E47" s="34">
        <f t="shared" si="0"/>
        <v>1</v>
      </c>
      <c r="F47" s="35">
        <f t="shared" si="1"/>
        <v>8.447577471363479E-3</v>
      </c>
    </row>
    <row r="48" spans="2:6" x14ac:dyDescent="0.2">
      <c r="B48" s="32" t="s">
        <v>40</v>
      </c>
      <c r="C48" s="33">
        <v>44280</v>
      </c>
      <c r="D48" s="33">
        <f>'Paso 1'!B47</f>
        <v>48259</v>
      </c>
      <c r="E48" s="34">
        <f t="shared" si="0"/>
        <v>0.91754905820675936</v>
      </c>
      <c r="F48" s="35">
        <f t="shared" si="1"/>
        <v>7.7510667529781972E-3</v>
      </c>
    </row>
    <row r="49" spans="2:6" x14ac:dyDescent="0.2">
      <c r="B49" s="32" t="s">
        <v>41</v>
      </c>
      <c r="C49" s="33">
        <v>3153</v>
      </c>
      <c r="D49" s="33">
        <f>'Paso 1'!B48</f>
        <v>1760</v>
      </c>
      <c r="E49" s="34">
        <f t="shared" si="0"/>
        <v>1.7914772727272728</v>
      </c>
      <c r="F49" s="35">
        <f t="shared" si="1"/>
        <v>1.5133643049550595E-2</v>
      </c>
    </row>
    <row r="50" spans="2:6" x14ac:dyDescent="0.2">
      <c r="B50" s="32" t="s">
        <v>42</v>
      </c>
      <c r="C50" s="33">
        <v>2260</v>
      </c>
      <c r="D50" s="33">
        <f>'Paso 1'!B49</f>
        <v>1281</v>
      </c>
      <c r="E50" s="34">
        <f t="shared" si="0"/>
        <v>1.7642466822794691</v>
      </c>
      <c r="F50" s="35">
        <f t="shared" si="1"/>
        <v>1.4903610527151804E-2</v>
      </c>
    </row>
    <row r="51" spans="2:6" x14ac:dyDescent="0.2">
      <c r="B51" s="32" t="s">
        <v>43</v>
      </c>
      <c r="C51" s="33">
        <v>21192</v>
      </c>
      <c r="D51" s="33">
        <f>'Paso 1'!B50</f>
        <v>33025</v>
      </c>
      <c r="E51" s="34">
        <f t="shared" si="0"/>
        <v>0.64169568508705521</v>
      </c>
      <c r="F51" s="35">
        <f t="shared" si="1"/>
        <v>5.4207740128125606E-3</v>
      </c>
    </row>
    <row r="52" spans="2:6" x14ac:dyDescent="0.2">
      <c r="B52" s="32" t="s">
        <v>44</v>
      </c>
      <c r="C52" s="33">
        <v>2760</v>
      </c>
      <c r="D52" s="33">
        <f>'Paso 1'!B51</f>
        <v>3411</v>
      </c>
      <c r="E52" s="34">
        <f t="shared" si="0"/>
        <v>0.80914687774846084</v>
      </c>
      <c r="F52" s="35">
        <f t="shared" si="1"/>
        <v>6.8353309354919961E-3</v>
      </c>
    </row>
    <row r="53" spans="2:6" x14ac:dyDescent="0.2">
      <c r="B53" s="32" t="s">
        <v>45</v>
      </c>
      <c r="C53" s="33">
        <v>1114</v>
      </c>
      <c r="D53" s="33">
        <f>'Paso 1'!B52</f>
        <v>1185</v>
      </c>
      <c r="E53" s="34">
        <f t="shared" si="0"/>
        <v>0.94008438818565399</v>
      </c>
      <c r="F53" s="35">
        <f t="shared" si="1"/>
        <v>7.9414356988176497E-3</v>
      </c>
    </row>
    <row r="54" spans="2:6" x14ac:dyDescent="0.2">
      <c r="B54" s="32" t="s">
        <v>46</v>
      </c>
      <c r="C54" s="33">
        <v>8412</v>
      </c>
      <c r="D54" s="33">
        <f>'Paso 1'!B53</f>
        <v>6501</v>
      </c>
      <c r="E54" s="34">
        <f t="shared" si="0"/>
        <v>1.2939547761882788</v>
      </c>
      <c r="F54" s="35">
        <f t="shared" si="1"/>
        <v>1.0930783216291276E-2</v>
      </c>
    </row>
    <row r="55" spans="2:6" x14ac:dyDescent="0.2">
      <c r="B55" s="32" t="s">
        <v>47</v>
      </c>
      <c r="C55" s="33">
        <v>573</v>
      </c>
      <c r="D55" s="33">
        <f>'Paso 1'!B54</f>
        <v>598</v>
      </c>
      <c r="E55" s="34">
        <f t="shared" si="0"/>
        <v>0.9581939799331104</v>
      </c>
      <c r="F55" s="35">
        <f t="shared" si="1"/>
        <v>8.0944178780790518E-3</v>
      </c>
    </row>
    <row r="56" spans="2:6" x14ac:dyDescent="0.2">
      <c r="B56" s="32" t="s">
        <v>48</v>
      </c>
      <c r="C56" s="33">
        <v>7751</v>
      </c>
      <c r="D56" s="33">
        <f>'Paso 1'!B55</f>
        <v>15918</v>
      </c>
      <c r="E56" s="34">
        <f t="shared" si="0"/>
        <v>0.48693303178791303</v>
      </c>
      <c r="F56" s="35">
        <f t="shared" si="1"/>
        <v>4.1134045093942908E-3</v>
      </c>
    </row>
    <row r="57" spans="2:6" x14ac:dyDescent="0.2">
      <c r="B57" s="32" t="s">
        <v>49</v>
      </c>
      <c r="C57" s="33">
        <v>5321</v>
      </c>
      <c r="D57" s="33">
        <f>'Paso 1'!B56</f>
        <v>5231</v>
      </c>
      <c r="E57" s="34">
        <f t="shared" si="0"/>
        <v>1.0172051233033836</v>
      </c>
      <c r="F57" s="35">
        <f t="shared" si="1"/>
        <v>8.5929190833731722E-3</v>
      </c>
    </row>
    <row r="58" spans="2:6" x14ac:dyDescent="0.2">
      <c r="B58" s="32" t="s">
        <v>50</v>
      </c>
      <c r="C58" s="33">
        <v>1643</v>
      </c>
      <c r="D58" s="33">
        <f>'Paso 1'!B57</f>
        <v>1996</v>
      </c>
      <c r="E58" s="34">
        <f t="shared" si="0"/>
        <v>0.82314629258517036</v>
      </c>
      <c r="F58" s="35">
        <f t="shared" si="1"/>
        <v>6.9535920768788555E-3</v>
      </c>
    </row>
    <row r="59" spans="2:6" x14ac:dyDescent="0.2">
      <c r="B59" s="32" t="s">
        <v>51</v>
      </c>
      <c r="C59" s="33">
        <v>2679</v>
      </c>
      <c r="D59" s="33">
        <f>'Paso 1'!B58</f>
        <v>2012</v>
      </c>
      <c r="E59" s="34">
        <f t="shared" si="0"/>
        <v>1.3315109343936382</v>
      </c>
      <c r="F59" s="35">
        <f t="shared" si="1"/>
        <v>1.1248041772257833E-2</v>
      </c>
    </row>
    <row r="60" spans="2:6" x14ac:dyDescent="0.2">
      <c r="B60" s="32" t="s">
        <v>52</v>
      </c>
      <c r="C60" s="33">
        <v>5753</v>
      </c>
      <c r="D60" s="33">
        <f>'Paso 1'!B59</f>
        <v>6879</v>
      </c>
      <c r="E60" s="34">
        <f t="shared" si="0"/>
        <v>0.83631341764791389</v>
      </c>
      <c r="F60" s="35">
        <f t="shared" si="1"/>
        <v>7.0648223859215127E-3</v>
      </c>
    </row>
    <row r="61" spans="2:6" x14ac:dyDescent="0.2">
      <c r="B61" s="32" t="s">
        <v>53</v>
      </c>
      <c r="C61" s="33">
        <v>5282</v>
      </c>
      <c r="D61" s="33">
        <f>'Paso 1'!B60</f>
        <v>5171</v>
      </c>
      <c r="E61" s="34">
        <f t="shared" si="0"/>
        <v>1.0214658673370722</v>
      </c>
      <c r="F61" s="35">
        <f t="shared" si="1"/>
        <v>8.628912048683407E-3</v>
      </c>
    </row>
    <row r="62" spans="2:6" x14ac:dyDescent="0.2">
      <c r="B62" s="32" t="s">
        <v>54</v>
      </c>
      <c r="C62" s="33">
        <v>3000</v>
      </c>
      <c r="D62" s="33">
        <f>'Paso 1'!B61</f>
        <v>4031</v>
      </c>
      <c r="E62" s="34">
        <f t="shared" si="0"/>
        <v>0.74423220044653937</v>
      </c>
      <c r="F62" s="35">
        <f t="shared" si="1"/>
        <v>6.2869591699554542E-3</v>
      </c>
    </row>
    <row r="63" spans="2:6" x14ac:dyDescent="0.2">
      <c r="B63" s="32" t="s">
        <v>55</v>
      </c>
      <c r="C63" s="33">
        <v>6932</v>
      </c>
      <c r="D63" s="33">
        <f>'Paso 1'!B62</f>
        <v>7542</v>
      </c>
      <c r="E63" s="34">
        <f t="shared" si="0"/>
        <v>0.91911959692389289</v>
      </c>
      <c r="F63" s="35">
        <f t="shared" si="1"/>
        <v>7.764334000462959E-3</v>
      </c>
    </row>
    <row r="64" spans="2:6" x14ac:dyDescent="0.2">
      <c r="B64" s="32" t="s">
        <v>56</v>
      </c>
      <c r="C64" s="36">
        <v>449</v>
      </c>
      <c r="D64" s="36">
        <f>'Paso 1'!B63</f>
        <v>831</v>
      </c>
      <c r="E64" s="34">
        <f t="shared" si="0"/>
        <v>0.54031287605294831</v>
      </c>
      <c r="F64" s="35">
        <f t="shared" si="1"/>
        <v>4.5643348792324939E-3</v>
      </c>
    </row>
    <row r="65" spans="2:6" x14ac:dyDescent="0.2">
      <c r="B65" s="32" t="s">
        <v>57</v>
      </c>
      <c r="C65" s="33">
        <v>6960</v>
      </c>
      <c r="D65" s="33">
        <f>'Paso 1'!B64</f>
        <v>4865</v>
      </c>
      <c r="E65" s="34">
        <f t="shared" si="0"/>
        <v>1.4306269270298047</v>
      </c>
      <c r="F65" s="35">
        <f t="shared" si="1"/>
        <v>1.208533179870294E-2</v>
      </c>
    </row>
    <row r="66" spans="2:6" x14ac:dyDescent="0.2">
      <c r="B66" s="32" t="s">
        <v>58</v>
      </c>
      <c r="C66" s="33">
        <v>33872</v>
      </c>
      <c r="D66" s="33">
        <f>'Paso 1'!B65</f>
        <v>43598</v>
      </c>
      <c r="E66" s="34">
        <f t="shared" si="0"/>
        <v>0.77691637231065647</v>
      </c>
      <c r="F66" s="35">
        <f t="shared" si="1"/>
        <v>6.5630612438649424E-3</v>
      </c>
    </row>
    <row r="67" spans="2:6" x14ac:dyDescent="0.2">
      <c r="B67" s="32" t="s">
        <v>59</v>
      </c>
      <c r="C67" s="33">
        <v>35990</v>
      </c>
      <c r="D67" s="33">
        <f>'Paso 1'!B66</f>
        <v>57915</v>
      </c>
      <c r="E67" s="34">
        <f t="shared" si="0"/>
        <v>0.62142795476128809</v>
      </c>
      <c r="F67" s="35">
        <f t="shared" si="1"/>
        <v>5.2495607907169402E-3</v>
      </c>
    </row>
    <row r="68" spans="2:6" x14ac:dyDescent="0.2">
      <c r="B68" s="32" t="s">
        <v>60</v>
      </c>
      <c r="C68" s="33">
        <v>3048</v>
      </c>
      <c r="D68" s="33">
        <f>'Paso 1'!B67</f>
        <v>4026</v>
      </c>
      <c r="E68" s="34">
        <f t="shared" si="0"/>
        <v>0.75707898658718331</v>
      </c>
      <c r="F68" s="35">
        <f t="shared" si="1"/>
        <v>6.3954833911365827E-3</v>
      </c>
    </row>
    <row r="69" spans="2:6" x14ac:dyDescent="0.2">
      <c r="B69" s="32" t="s">
        <v>61</v>
      </c>
      <c r="C69" s="33">
        <v>21114</v>
      </c>
      <c r="D69" s="33">
        <f>'Paso 1'!B68</f>
        <v>38338</v>
      </c>
      <c r="E69" s="34">
        <f t="shared" si="0"/>
        <v>0.55073295424904789</v>
      </c>
      <c r="F69" s="35">
        <f t="shared" si="1"/>
        <v>4.6523592970517105E-3</v>
      </c>
    </row>
    <row r="70" spans="2:6" x14ac:dyDescent="0.2">
      <c r="B70" s="32" t="s">
        <v>62</v>
      </c>
      <c r="C70" s="36">
        <v>308</v>
      </c>
      <c r="D70" s="36">
        <f>'Paso 1'!B69</f>
        <v>262</v>
      </c>
      <c r="E70" s="34">
        <f t="shared" si="0"/>
        <v>1.1755725190839694</v>
      </c>
      <c r="F70" s="35">
        <f t="shared" si="1"/>
        <v>9.9307399281677537E-3</v>
      </c>
    </row>
    <row r="71" spans="2:6" x14ac:dyDescent="0.2">
      <c r="B71" s="32" t="s">
        <v>63</v>
      </c>
      <c r="C71" s="33">
        <v>2743</v>
      </c>
      <c r="D71" s="33">
        <f>'Paso 1'!B70</f>
        <v>5900</v>
      </c>
      <c r="E71" s="34">
        <f t="shared" si="0"/>
        <v>0.46491525423728813</v>
      </c>
      <c r="F71" s="35">
        <f t="shared" si="1"/>
        <v>3.9274076277881391E-3</v>
      </c>
    </row>
    <row r="72" spans="2:6" x14ac:dyDescent="0.2">
      <c r="B72" s="32" t="s">
        <v>64</v>
      </c>
      <c r="C72" s="33">
        <v>5022</v>
      </c>
      <c r="D72" s="33">
        <f>'Paso 1'!B71</f>
        <v>4396</v>
      </c>
      <c r="E72" s="34">
        <f t="shared" si="0"/>
        <v>1.1424021838034577</v>
      </c>
      <c r="F72" s="35">
        <f t="shared" si="1"/>
        <v>9.6505309511345297E-3</v>
      </c>
    </row>
    <row r="73" spans="2:6" x14ac:dyDescent="0.2">
      <c r="B73" s="32" t="s">
        <v>65</v>
      </c>
      <c r="C73" s="33">
        <v>3855</v>
      </c>
      <c r="D73" s="33">
        <f>'Paso 1'!B72</f>
        <v>4377</v>
      </c>
      <c r="E73" s="34">
        <f t="shared" si="0"/>
        <v>0.8807402330363262</v>
      </c>
      <c r="F73" s="35">
        <f t="shared" si="1"/>
        <v>7.4401213507210894E-3</v>
      </c>
    </row>
    <row r="74" spans="2:6" x14ac:dyDescent="0.2">
      <c r="B74" s="32" t="s">
        <v>66</v>
      </c>
      <c r="C74" s="33">
        <v>1527</v>
      </c>
      <c r="D74" s="33">
        <f>'Paso 1'!B73</f>
        <v>2812</v>
      </c>
      <c r="E74" s="34">
        <f t="shared" si="0"/>
        <v>0.5430298719772404</v>
      </c>
      <c r="F74" s="35">
        <f t="shared" si="1"/>
        <v>4.5872869127923299E-3</v>
      </c>
    </row>
    <row r="75" spans="2:6" x14ac:dyDescent="0.2">
      <c r="B75" s="32" t="s">
        <v>67</v>
      </c>
      <c r="C75" s="33">
        <v>1005</v>
      </c>
      <c r="D75" s="33">
        <f>'Paso 1'!B74</f>
        <v>432</v>
      </c>
      <c r="E75" s="34">
        <f t="shared" ref="E75:E134" si="2">C75/D75</f>
        <v>2.3263888888888888</v>
      </c>
      <c r="F75" s="35">
        <f t="shared" ref="F75:F134" si="3">E75/$E$135</f>
        <v>1.9652350367408093E-2</v>
      </c>
    </row>
    <row r="76" spans="2:6" x14ac:dyDescent="0.2">
      <c r="B76" s="32" t="s">
        <v>68</v>
      </c>
      <c r="C76" s="33">
        <v>9941</v>
      </c>
      <c r="D76" s="33">
        <f>'Paso 1'!B75</f>
        <v>11147</v>
      </c>
      <c r="E76" s="34">
        <f t="shared" si="2"/>
        <v>0.89180945545886781</v>
      </c>
      <c r="F76" s="35">
        <f t="shared" si="3"/>
        <v>7.5336294646832632E-3</v>
      </c>
    </row>
    <row r="77" spans="2:6" x14ac:dyDescent="0.2">
      <c r="B77" s="32" t="s">
        <v>69</v>
      </c>
      <c r="C77" s="33">
        <v>3466</v>
      </c>
      <c r="D77" s="33">
        <f>'Paso 1'!B76</f>
        <v>3843</v>
      </c>
      <c r="E77" s="34">
        <f t="shared" si="2"/>
        <v>0.90189955763726259</v>
      </c>
      <c r="F77" s="35">
        <f t="shared" si="3"/>
        <v>7.6188663845292263E-3</v>
      </c>
    </row>
    <row r="78" spans="2:6" x14ac:dyDescent="0.2">
      <c r="B78" s="32" t="s">
        <v>70</v>
      </c>
      <c r="C78" s="36">
        <v>171</v>
      </c>
      <c r="D78" s="36">
        <f>'Paso 1'!B77</f>
        <v>231</v>
      </c>
      <c r="E78" s="34">
        <f t="shared" si="2"/>
        <v>0.74025974025974028</v>
      </c>
      <c r="F78" s="35">
        <f t="shared" si="3"/>
        <v>6.2534015047755621E-3</v>
      </c>
    </row>
    <row r="79" spans="2:6" x14ac:dyDescent="0.2">
      <c r="B79" s="32" t="s">
        <v>71</v>
      </c>
      <c r="C79" s="33">
        <v>30109</v>
      </c>
      <c r="D79" s="33">
        <f>'Paso 1'!B78</f>
        <v>45459</v>
      </c>
      <c r="E79" s="34">
        <f t="shared" si="2"/>
        <v>0.66233309135704699</v>
      </c>
      <c r="F79" s="35">
        <f t="shared" si="3"/>
        <v>5.5951101010863185E-3</v>
      </c>
    </row>
    <row r="80" spans="2:6" x14ac:dyDescent="0.2">
      <c r="B80" s="32" t="s">
        <v>72</v>
      </c>
      <c r="C80" s="33">
        <v>413</v>
      </c>
      <c r="D80" s="33">
        <f>'Paso 1'!B79</f>
        <v>614</v>
      </c>
      <c r="E80" s="34">
        <f t="shared" si="2"/>
        <v>0.67263843648208466</v>
      </c>
      <c r="F80" s="35">
        <f t="shared" si="3"/>
        <v>5.6821653023992127E-3</v>
      </c>
    </row>
    <row r="81" spans="2:6" x14ac:dyDescent="0.2">
      <c r="B81" s="32" t="s">
        <v>73</v>
      </c>
      <c r="C81" s="33">
        <v>380</v>
      </c>
      <c r="D81" s="36">
        <f>'Paso 1'!B80</f>
        <v>429</v>
      </c>
      <c r="E81" s="34">
        <f t="shared" si="2"/>
        <v>0.88578088578088576</v>
      </c>
      <c r="F81" s="35">
        <f t="shared" si="3"/>
        <v>7.4827026552869973E-3</v>
      </c>
    </row>
    <row r="82" spans="2:6" x14ac:dyDescent="0.2">
      <c r="B82" s="32" t="s">
        <v>74</v>
      </c>
      <c r="C82" s="33">
        <v>870</v>
      </c>
      <c r="D82" s="33">
        <f>'Paso 1'!B81</f>
        <v>1323</v>
      </c>
      <c r="E82" s="34">
        <f t="shared" si="2"/>
        <v>0.65759637188208619</v>
      </c>
      <c r="F82" s="35">
        <f t="shared" si="3"/>
        <v>5.5550962963614716E-3</v>
      </c>
    </row>
    <row r="83" spans="2:6" x14ac:dyDescent="0.2">
      <c r="B83" s="32" t="s">
        <v>75</v>
      </c>
      <c r="C83" s="33">
        <v>31399</v>
      </c>
      <c r="D83" s="33">
        <f>'Paso 1'!B82</f>
        <v>39511</v>
      </c>
      <c r="E83" s="34">
        <f t="shared" si="2"/>
        <v>0.79469008630507965</v>
      </c>
      <c r="F83" s="35">
        <f t="shared" si="3"/>
        <v>6.7132060697866888E-3</v>
      </c>
    </row>
    <row r="84" spans="2:6" x14ac:dyDescent="0.2">
      <c r="B84" s="32" t="s">
        <v>76</v>
      </c>
      <c r="C84" s="33">
        <v>757</v>
      </c>
      <c r="D84" s="33">
        <f>'Paso 1'!B83</f>
        <v>1096</v>
      </c>
      <c r="E84" s="34">
        <f t="shared" si="2"/>
        <v>0.69069343065693434</v>
      </c>
      <c r="F84" s="35">
        <f t="shared" si="3"/>
        <v>5.834686264436271E-3</v>
      </c>
    </row>
    <row r="85" spans="2:6" x14ac:dyDescent="0.2">
      <c r="B85" s="32" t="s">
        <v>77</v>
      </c>
      <c r="C85" s="33">
        <v>3497</v>
      </c>
      <c r="D85" s="33">
        <f>'Paso 1'!B84</f>
        <v>10146</v>
      </c>
      <c r="E85" s="34">
        <f t="shared" si="2"/>
        <v>0.34466784939877787</v>
      </c>
      <c r="F85" s="35">
        <f t="shared" si="3"/>
        <v>2.9116083596844164E-3</v>
      </c>
    </row>
    <row r="86" spans="2:6" x14ac:dyDescent="0.2">
      <c r="B86" s="32" t="s">
        <v>78</v>
      </c>
      <c r="C86" s="33">
        <v>956</v>
      </c>
      <c r="D86" s="33">
        <f>'Paso 1'!B85</f>
        <v>811</v>
      </c>
      <c r="E86" s="34">
        <f t="shared" si="2"/>
        <v>1.1787916152897657</v>
      </c>
      <c r="F86" s="35">
        <f t="shared" si="3"/>
        <v>9.9579334927539891E-3</v>
      </c>
    </row>
    <row r="87" spans="2:6" x14ac:dyDescent="0.2">
      <c r="B87" s="32" t="s">
        <v>79</v>
      </c>
      <c r="C87" s="33">
        <v>1287</v>
      </c>
      <c r="D87" s="33">
        <f>'Paso 1'!B86</f>
        <v>854</v>
      </c>
      <c r="E87" s="34">
        <f t="shared" si="2"/>
        <v>1.5070257611241218</v>
      </c>
      <c r="F87" s="35">
        <f t="shared" si="3"/>
        <v>1.2730716868436531E-2</v>
      </c>
    </row>
    <row r="88" spans="2:6" x14ac:dyDescent="0.2">
      <c r="B88" s="32" t="s">
        <v>80</v>
      </c>
      <c r="C88" s="33">
        <v>886</v>
      </c>
      <c r="D88" s="33">
        <f>'Paso 1'!B87</f>
        <v>875</v>
      </c>
      <c r="E88" s="34">
        <f t="shared" si="2"/>
        <v>1.0125714285714287</v>
      </c>
      <c r="F88" s="35">
        <f t="shared" si="3"/>
        <v>8.553775588146335E-3</v>
      </c>
    </row>
    <row r="89" spans="2:6" x14ac:dyDescent="0.2">
      <c r="B89" s="32" t="s">
        <v>81</v>
      </c>
      <c r="C89" s="33">
        <v>7066</v>
      </c>
      <c r="D89" s="33">
        <f>'Paso 1'!B88</f>
        <v>2935</v>
      </c>
      <c r="E89" s="34">
        <f t="shared" si="2"/>
        <v>2.4074957410562181</v>
      </c>
      <c r="F89" s="35">
        <f t="shared" si="3"/>
        <v>2.0337506784550031E-2</v>
      </c>
    </row>
    <row r="90" spans="2:6" x14ac:dyDescent="0.2">
      <c r="B90" s="32" t="s">
        <v>82</v>
      </c>
      <c r="C90" s="33">
        <v>15943</v>
      </c>
      <c r="D90" s="33">
        <f>'Paso 1'!B89</f>
        <v>25332</v>
      </c>
      <c r="E90" s="34">
        <f t="shared" si="2"/>
        <v>0.62936207168798353</v>
      </c>
      <c r="F90" s="35">
        <f t="shared" si="3"/>
        <v>5.3165848581220561E-3</v>
      </c>
    </row>
    <row r="91" spans="2:6" x14ac:dyDescent="0.2">
      <c r="B91" s="32" t="s">
        <v>83</v>
      </c>
      <c r="C91" s="33">
        <v>15882</v>
      </c>
      <c r="D91" s="33">
        <f>'Paso 1'!B90</f>
        <v>10058</v>
      </c>
      <c r="E91" s="34">
        <f t="shared" si="2"/>
        <v>1.5790415589580433</v>
      </c>
      <c r="F91" s="35">
        <f t="shared" si="3"/>
        <v>1.3339075899800632E-2</v>
      </c>
    </row>
    <row r="92" spans="2:6" x14ac:dyDescent="0.2">
      <c r="B92" s="32" t="s">
        <v>84</v>
      </c>
      <c r="C92" s="36">
        <v>407</v>
      </c>
      <c r="D92" s="36">
        <f>'Paso 1'!B91</f>
        <v>824</v>
      </c>
      <c r="E92" s="34">
        <f t="shared" si="2"/>
        <v>0.49393203883495146</v>
      </c>
      <c r="F92" s="35">
        <f t="shared" si="3"/>
        <v>4.1725291636467666E-3</v>
      </c>
    </row>
    <row r="93" spans="2:6" x14ac:dyDescent="0.2">
      <c r="B93" s="32" t="s">
        <v>85</v>
      </c>
      <c r="C93" s="33">
        <v>2468</v>
      </c>
      <c r="D93" s="33">
        <f>'Paso 1'!B92</f>
        <v>4713</v>
      </c>
      <c r="E93" s="34">
        <f t="shared" si="2"/>
        <v>0.52365796732442182</v>
      </c>
      <c r="F93" s="35">
        <f t="shared" si="3"/>
        <v>4.423641247469778E-3</v>
      </c>
    </row>
    <row r="94" spans="2:6" x14ac:dyDescent="0.2">
      <c r="B94" s="32" t="s">
        <v>86</v>
      </c>
      <c r="C94" s="33">
        <v>12750</v>
      </c>
      <c r="D94" s="33">
        <f>'Paso 1'!B93</f>
        <v>14788</v>
      </c>
      <c r="E94" s="34">
        <f t="shared" si="2"/>
        <v>0.86218555585609957</v>
      </c>
      <c r="F94" s="35">
        <f t="shared" si="3"/>
        <v>7.2833792777849847E-3</v>
      </c>
    </row>
    <row r="95" spans="2:6" x14ac:dyDescent="0.2">
      <c r="B95" s="32" t="s">
        <v>87</v>
      </c>
      <c r="C95" s="33">
        <v>6134</v>
      </c>
      <c r="D95" s="33">
        <f>'Paso 1'!B94</f>
        <v>4224</v>
      </c>
      <c r="E95" s="34">
        <f t="shared" si="2"/>
        <v>1.4521780303030303</v>
      </c>
      <c r="F95" s="35">
        <f t="shared" si="3"/>
        <v>1.2267386413196869E-2</v>
      </c>
    </row>
    <row r="96" spans="2:6" x14ac:dyDescent="0.2">
      <c r="B96" s="32" t="s">
        <v>88</v>
      </c>
      <c r="C96" s="33">
        <v>19138</v>
      </c>
      <c r="D96" s="33">
        <f>'Paso 1'!B95</f>
        <v>20283</v>
      </c>
      <c r="E96" s="34">
        <f t="shared" si="2"/>
        <v>0.94354878469654391</v>
      </c>
      <c r="F96" s="35">
        <f t="shared" si="3"/>
        <v>7.970701456734914E-3</v>
      </c>
    </row>
    <row r="97" spans="2:6" x14ac:dyDescent="0.2">
      <c r="B97" s="32" t="s">
        <v>89</v>
      </c>
      <c r="C97" s="33">
        <v>9555</v>
      </c>
      <c r="D97" s="33">
        <f>'Paso 1'!B96</f>
        <v>14665</v>
      </c>
      <c r="E97" s="34">
        <f t="shared" si="2"/>
        <v>0.65155131264916466</v>
      </c>
      <c r="F97" s="35">
        <f t="shared" si="3"/>
        <v>5.5040301901723857E-3</v>
      </c>
    </row>
    <row r="98" spans="2:6" x14ac:dyDescent="0.2">
      <c r="B98" s="32" t="s">
        <v>90</v>
      </c>
      <c r="C98" s="36">
        <v>533</v>
      </c>
      <c r="D98" s="36">
        <f>'Paso 1'!B97</f>
        <v>588</v>
      </c>
      <c r="E98" s="34">
        <f t="shared" si="2"/>
        <v>0.90646258503401356</v>
      </c>
      <c r="F98" s="35">
        <f t="shared" si="3"/>
        <v>7.6574129119672341E-3</v>
      </c>
    </row>
    <row r="99" spans="2:6" x14ac:dyDescent="0.2">
      <c r="B99" s="32" t="s">
        <v>91</v>
      </c>
      <c r="C99" s="33">
        <v>9949</v>
      </c>
      <c r="D99" s="33">
        <f>'Paso 1'!B98</f>
        <v>12443</v>
      </c>
      <c r="E99" s="34">
        <f t="shared" si="2"/>
        <v>0.79956602105601549</v>
      </c>
      <c r="F99" s="35">
        <f t="shared" si="3"/>
        <v>6.7543959063405328E-3</v>
      </c>
    </row>
    <row r="100" spans="2:6" x14ac:dyDescent="0.2">
      <c r="B100" s="32" t="s">
        <v>92</v>
      </c>
      <c r="C100" s="33">
        <v>4967</v>
      </c>
      <c r="D100" s="33">
        <f>'Paso 1'!B99</f>
        <v>3870</v>
      </c>
      <c r="E100" s="34">
        <f t="shared" si="2"/>
        <v>1.2834625322997415</v>
      </c>
      <c r="F100" s="35">
        <f t="shared" si="3"/>
        <v>1.0842149173194418E-2</v>
      </c>
    </row>
    <row r="101" spans="2:6" x14ac:dyDescent="0.2">
      <c r="B101" s="32" t="s">
        <v>93</v>
      </c>
      <c r="C101" s="33">
        <v>2420</v>
      </c>
      <c r="D101" s="33">
        <f>'Paso 1'!B100</f>
        <v>3870</v>
      </c>
      <c r="E101" s="34">
        <f t="shared" si="2"/>
        <v>0.62532299741602071</v>
      </c>
      <c r="F101" s="35">
        <f t="shared" si="3"/>
        <v>5.2824644652970593E-3</v>
      </c>
    </row>
    <row r="102" spans="2:6" x14ac:dyDescent="0.2">
      <c r="B102" s="32" t="s">
        <v>94</v>
      </c>
      <c r="C102" s="33">
        <v>1470</v>
      </c>
      <c r="D102" s="33">
        <f>'Paso 1'!B101</f>
        <v>1994</v>
      </c>
      <c r="E102" s="34">
        <f t="shared" si="2"/>
        <v>0.7372116349047142</v>
      </c>
      <c r="F102" s="35">
        <f t="shared" si="3"/>
        <v>6.2276523986481017E-3</v>
      </c>
    </row>
    <row r="103" spans="2:6" x14ac:dyDescent="0.2">
      <c r="B103" s="32" t="s">
        <v>95</v>
      </c>
      <c r="C103" s="33">
        <v>2616</v>
      </c>
      <c r="D103" s="33">
        <f>'Paso 1'!B102</f>
        <v>2413</v>
      </c>
      <c r="E103" s="34">
        <f t="shared" si="2"/>
        <v>1.0841276419394945</v>
      </c>
      <c r="F103" s="35">
        <f t="shared" si="3"/>
        <v>9.1582522441304853E-3</v>
      </c>
    </row>
    <row r="104" spans="2:6" x14ac:dyDescent="0.2">
      <c r="B104" s="32" t="s">
        <v>96</v>
      </c>
      <c r="C104" s="33">
        <v>3688</v>
      </c>
      <c r="D104" s="33">
        <f>'Paso 1'!B103</f>
        <v>6957</v>
      </c>
      <c r="E104" s="34">
        <f t="shared" si="2"/>
        <v>0.53011355469311483</v>
      </c>
      <c r="F104" s="35">
        <f t="shared" si="3"/>
        <v>4.4781753218899678E-3</v>
      </c>
    </row>
    <row r="105" spans="2:6" x14ac:dyDescent="0.2">
      <c r="B105" s="32" t="s">
        <v>97</v>
      </c>
      <c r="C105" s="33">
        <v>2769</v>
      </c>
      <c r="D105" s="33">
        <f>'Paso 1'!B104</f>
        <v>2881</v>
      </c>
      <c r="E105" s="34">
        <f t="shared" si="2"/>
        <v>0.96112460951058665</v>
      </c>
      <c r="F105" s="35">
        <f t="shared" si="3"/>
        <v>8.1191745984746516E-3</v>
      </c>
    </row>
    <row r="106" spans="2:6" x14ac:dyDescent="0.2">
      <c r="B106" s="32" t="s">
        <v>98</v>
      </c>
      <c r="C106" s="33">
        <v>3174</v>
      </c>
      <c r="D106" s="33">
        <f>'Paso 1'!B105</f>
        <v>1717</v>
      </c>
      <c r="E106" s="34">
        <f t="shared" si="2"/>
        <v>1.8485730926033779</v>
      </c>
      <c r="F106" s="35">
        <f t="shared" si="3"/>
        <v>1.5615964411245008E-2</v>
      </c>
    </row>
    <row r="107" spans="2:6" x14ac:dyDescent="0.2">
      <c r="B107" s="32" t="s">
        <v>99</v>
      </c>
      <c r="C107" s="36">
        <v>456</v>
      </c>
      <c r="D107" s="36">
        <f>'Paso 1'!B106</f>
        <v>207</v>
      </c>
      <c r="E107" s="34">
        <f t="shared" si="2"/>
        <v>2.2028985507246377</v>
      </c>
      <c r="F107" s="35">
        <f t="shared" si="3"/>
        <v>1.8609156168800708E-2</v>
      </c>
    </row>
    <row r="108" spans="2:6" x14ac:dyDescent="0.2">
      <c r="B108" s="32" t="s">
        <v>100</v>
      </c>
      <c r="C108" s="33">
        <v>15356</v>
      </c>
      <c r="D108" s="33">
        <f>'Paso 1'!B107</f>
        <v>30109</v>
      </c>
      <c r="E108" s="34">
        <f t="shared" si="2"/>
        <v>0.51001361719087313</v>
      </c>
      <c r="F108" s="35">
        <f t="shared" si="3"/>
        <v>4.3083795426702171E-3</v>
      </c>
    </row>
    <row r="109" spans="2:6" x14ac:dyDescent="0.2">
      <c r="B109" s="32" t="s">
        <v>101</v>
      </c>
      <c r="C109" s="33">
        <v>6958</v>
      </c>
      <c r="D109" s="33">
        <f>'Paso 1'!B108</f>
        <v>5585</v>
      </c>
      <c r="E109" s="34">
        <f t="shared" si="2"/>
        <v>1.2458370635631155</v>
      </c>
      <c r="F109" s="35">
        <f t="shared" si="3"/>
        <v>1.0524305111145405E-2</v>
      </c>
    </row>
    <row r="110" spans="2:6" x14ac:dyDescent="0.2">
      <c r="B110" s="32" t="s">
        <v>102</v>
      </c>
      <c r="C110" s="33">
        <v>6958</v>
      </c>
      <c r="D110" s="33">
        <f>'Paso 1'!B109</f>
        <v>10973</v>
      </c>
      <c r="E110" s="34">
        <f t="shared" si="2"/>
        <v>0.63410188644855559</v>
      </c>
      <c r="F110" s="35">
        <f t="shared" si="3"/>
        <v>5.3566248105119006E-3</v>
      </c>
    </row>
    <row r="111" spans="2:6" x14ac:dyDescent="0.2">
      <c r="B111" s="32" t="s">
        <v>103</v>
      </c>
      <c r="C111" s="33">
        <v>744</v>
      </c>
      <c r="D111" s="33">
        <f>'Paso 1'!B110</f>
        <v>608</v>
      </c>
      <c r="E111" s="34">
        <f t="shared" si="2"/>
        <v>1.2236842105263157</v>
      </c>
      <c r="F111" s="35">
        <f t="shared" si="3"/>
        <v>1.0337167168905308E-2</v>
      </c>
    </row>
    <row r="112" spans="2:6" x14ac:dyDescent="0.2">
      <c r="B112" s="32" t="s">
        <v>104</v>
      </c>
      <c r="C112" s="33">
        <v>2936</v>
      </c>
      <c r="D112" s="33">
        <f>'Paso 1'!B111</f>
        <v>3248</v>
      </c>
      <c r="E112" s="34">
        <f t="shared" si="2"/>
        <v>0.90394088669950734</v>
      </c>
      <c r="F112" s="35">
        <f t="shared" si="3"/>
        <v>7.6361106699270849E-3</v>
      </c>
    </row>
    <row r="113" spans="2:6" x14ac:dyDescent="0.2">
      <c r="B113" s="32" t="s">
        <v>105</v>
      </c>
      <c r="C113" s="33">
        <v>23196</v>
      </c>
      <c r="D113" s="33">
        <f>'Paso 1'!B112</f>
        <v>28682</v>
      </c>
      <c r="E113" s="34">
        <f t="shared" si="2"/>
        <v>0.80873021407154311</v>
      </c>
      <c r="F113" s="35">
        <f t="shared" si="3"/>
        <v>6.8318111368017307E-3</v>
      </c>
    </row>
    <row r="114" spans="2:6" x14ac:dyDescent="0.2">
      <c r="B114" s="32" t="s">
        <v>106</v>
      </c>
      <c r="C114" s="33">
        <v>8391</v>
      </c>
      <c r="D114" s="33">
        <f>'Paso 1'!B113</f>
        <v>4634</v>
      </c>
      <c r="E114" s="34">
        <f t="shared" si="2"/>
        <v>1.8107466551575313</v>
      </c>
      <c r="F114" s="35">
        <f t="shared" si="3"/>
        <v>1.5296422650455535E-2</v>
      </c>
    </row>
    <row r="115" spans="2:6" x14ac:dyDescent="0.2">
      <c r="B115" s="32" t="s">
        <v>107</v>
      </c>
      <c r="C115" s="33">
        <v>55389</v>
      </c>
      <c r="D115" s="33">
        <f>'Paso 1'!B114</f>
        <v>106930</v>
      </c>
      <c r="E115" s="34">
        <f t="shared" si="2"/>
        <v>0.51799307958477514</v>
      </c>
      <c r="F115" s="35">
        <f t="shared" si="3"/>
        <v>4.3757866694225361E-3</v>
      </c>
    </row>
    <row r="116" spans="2:6" x14ac:dyDescent="0.2">
      <c r="B116" s="32" t="s">
        <v>108</v>
      </c>
      <c r="C116" s="33">
        <v>421</v>
      </c>
      <c r="D116" s="33">
        <f>'Paso 1'!B115</f>
        <v>477</v>
      </c>
      <c r="E116" s="34">
        <f t="shared" si="2"/>
        <v>0.88259958071278821</v>
      </c>
      <c r="F116" s="35">
        <f t="shared" si="3"/>
        <v>7.4558283342642017E-3</v>
      </c>
    </row>
    <row r="117" spans="2:6" x14ac:dyDescent="0.2">
      <c r="B117" s="32" t="s">
        <v>109</v>
      </c>
      <c r="C117" s="33">
        <v>7015</v>
      </c>
      <c r="D117" s="33">
        <f>'Paso 1'!B116</f>
        <v>8825</v>
      </c>
      <c r="E117" s="34">
        <f t="shared" si="2"/>
        <v>0.79490084985835696</v>
      </c>
      <c r="F117" s="35">
        <f t="shared" si="3"/>
        <v>6.7149865112311391E-3</v>
      </c>
    </row>
    <row r="118" spans="2:6" x14ac:dyDescent="0.2">
      <c r="B118" s="32" t="s">
        <v>110</v>
      </c>
      <c r="C118" s="33">
        <v>19010</v>
      </c>
      <c r="D118" s="33">
        <f>'Paso 1'!B117</f>
        <v>28303</v>
      </c>
      <c r="E118" s="34">
        <f t="shared" si="2"/>
        <v>0.67166024803024416</v>
      </c>
      <c r="F118" s="35">
        <f t="shared" si="3"/>
        <v>5.6739019796706964E-3</v>
      </c>
    </row>
    <row r="119" spans="2:6" x14ac:dyDescent="0.2">
      <c r="B119" s="32" t="s">
        <v>111</v>
      </c>
      <c r="C119" s="33">
        <v>5325</v>
      </c>
      <c r="D119" s="33">
        <f>'Paso 1'!B118</f>
        <v>6420</v>
      </c>
      <c r="E119" s="34">
        <f t="shared" si="2"/>
        <v>0.82943925233644855</v>
      </c>
      <c r="F119" s="35">
        <f t="shared" si="3"/>
        <v>7.0067523419019501E-3</v>
      </c>
    </row>
    <row r="120" spans="2:6" x14ac:dyDescent="0.2">
      <c r="B120" s="32" t="s">
        <v>112</v>
      </c>
      <c r="C120" s="33">
        <v>13826</v>
      </c>
      <c r="D120" s="33">
        <f>'Paso 1'!B119</f>
        <v>9399</v>
      </c>
      <c r="E120" s="34">
        <f t="shared" si="2"/>
        <v>1.471007553995106</v>
      </c>
      <c r="F120" s="35">
        <f t="shared" si="3"/>
        <v>1.2426450273334553E-2</v>
      </c>
    </row>
    <row r="121" spans="2:6" x14ac:dyDescent="0.2">
      <c r="B121" s="32" t="s">
        <v>113</v>
      </c>
      <c r="C121" s="33">
        <v>8147</v>
      </c>
      <c r="D121" s="33">
        <f>'Paso 1'!B120</f>
        <v>7246</v>
      </c>
      <c r="E121" s="34">
        <f t="shared" si="2"/>
        <v>1.1243444659122275</v>
      </c>
      <c r="F121" s="35">
        <f t="shared" si="3"/>
        <v>9.4979869802923351E-3</v>
      </c>
    </row>
    <row r="122" spans="2:6" x14ac:dyDescent="0.2">
      <c r="B122" s="32" t="s">
        <v>114</v>
      </c>
      <c r="C122" s="33">
        <v>8757</v>
      </c>
      <c r="D122" s="33">
        <f>'Paso 1'!B121</f>
        <v>10320</v>
      </c>
      <c r="E122" s="34">
        <f t="shared" si="2"/>
        <v>0.84854651162790695</v>
      </c>
      <c r="F122" s="35">
        <f t="shared" si="3"/>
        <v>7.1681623950319746E-3</v>
      </c>
    </row>
    <row r="123" spans="2:6" x14ac:dyDescent="0.2">
      <c r="B123" s="32" t="s">
        <v>115</v>
      </c>
      <c r="C123" s="33">
        <v>20632</v>
      </c>
      <c r="D123" s="33">
        <f>'Paso 1'!B122</f>
        <v>27262</v>
      </c>
      <c r="E123" s="34">
        <f t="shared" si="2"/>
        <v>0.75680434304159638</v>
      </c>
      <c r="F123" s="35">
        <f t="shared" si="3"/>
        <v>6.3931633185082271E-3</v>
      </c>
    </row>
    <row r="124" spans="2:6" x14ac:dyDescent="0.2">
      <c r="B124" s="32" t="s">
        <v>116</v>
      </c>
      <c r="C124" s="33">
        <v>3072</v>
      </c>
      <c r="D124" s="33">
        <f>'Paso 1'!B123</f>
        <v>6035</v>
      </c>
      <c r="E124" s="34">
        <f t="shared" si="2"/>
        <v>0.50903065451532725</v>
      </c>
      <c r="F124" s="35">
        <f t="shared" si="3"/>
        <v>4.3000758893170848E-3</v>
      </c>
    </row>
    <row r="125" spans="2:6" x14ac:dyDescent="0.2">
      <c r="B125" s="32" t="s">
        <v>117</v>
      </c>
      <c r="C125" s="36">
        <v>528</v>
      </c>
      <c r="D125" s="36">
        <f>'Paso 1'!B124</f>
        <v>343</v>
      </c>
      <c r="E125" s="34">
        <f t="shared" si="2"/>
        <v>1.5393586005830904</v>
      </c>
      <c r="F125" s="35">
        <f t="shared" si="3"/>
        <v>1.3003851034635326E-2</v>
      </c>
    </row>
    <row r="126" spans="2:6" x14ac:dyDescent="0.2">
      <c r="B126" s="32" t="s">
        <v>118</v>
      </c>
      <c r="C126" s="33">
        <v>3711</v>
      </c>
      <c r="D126" s="33">
        <f>'Paso 1'!B125</f>
        <v>1715</v>
      </c>
      <c r="E126" s="34">
        <f t="shared" si="2"/>
        <v>2.1638483965014577</v>
      </c>
      <c r="F126" s="35">
        <f t="shared" si="3"/>
        <v>1.82792769657317E-2</v>
      </c>
    </row>
    <row r="127" spans="2:6" x14ac:dyDescent="0.2">
      <c r="B127" s="32" t="s">
        <v>119</v>
      </c>
      <c r="C127" s="33">
        <v>15602</v>
      </c>
      <c r="D127" s="33">
        <f>'Paso 1'!B126</f>
        <v>19679</v>
      </c>
      <c r="E127" s="34">
        <f t="shared" si="2"/>
        <v>0.79282483866050102</v>
      </c>
      <c r="F127" s="35">
        <f t="shared" si="3"/>
        <v>6.6974492458058326E-3</v>
      </c>
    </row>
    <row r="128" spans="2:6" x14ac:dyDescent="0.2">
      <c r="B128" s="32" t="s">
        <v>120</v>
      </c>
      <c r="C128" s="33">
        <v>4042</v>
      </c>
      <c r="D128" s="33">
        <f>'Paso 1'!B127</f>
        <v>4142</v>
      </c>
      <c r="E128" s="34">
        <f t="shared" si="2"/>
        <v>0.97585707387735399</v>
      </c>
      <c r="F128" s="35">
        <f t="shared" si="3"/>
        <v>8.2436282325570216E-3</v>
      </c>
    </row>
    <row r="129" spans="2:6" x14ac:dyDescent="0.2">
      <c r="B129" s="32" t="s">
        <v>121</v>
      </c>
      <c r="C129" s="33">
        <v>9801</v>
      </c>
      <c r="D129" s="33">
        <f>'Paso 1'!B128</f>
        <v>26409</v>
      </c>
      <c r="E129" s="34">
        <f t="shared" si="2"/>
        <v>0.37112348063160289</v>
      </c>
      <c r="F129" s="35">
        <f t="shared" si="3"/>
        <v>3.1350943540775287E-3</v>
      </c>
    </row>
    <row r="130" spans="2:6" x14ac:dyDescent="0.2">
      <c r="B130" s="32" t="s">
        <v>122</v>
      </c>
      <c r="C130" s="33">
        <v>14401</v>
      </c>
      <c r="D130" s="33">
        <f>'Paso 1'!B129</f>
        <v>21562</v>
      </c>
      <c r="E130" s="34">
        <f t="shared" si="2"/>
        <v>0.66788795102495135</v>
      </c>
      <c r="F130" s="35">
        <f t="shared" si="3"/>
        <v>5.6420352084734929E-3</v>
      </c>
    </row>
    <row r="131" spans="2:6" x14ac:dyDescent="0.2">
      <c r="B131" s="32" t="s">
        <v>123</v>
      </c>
      <c r="C131" s="33">
        <v>42778</v>
      </c>
      <c r="D131" s="33">
        <f>'Paso 1'!B130</f>
        <v>54944</v>
      </c>
      <c r="E131" s="34">
        <f t="shared" si="2"/>
        <v>0.77857454863133368</v>
      </c>
      <c r="F131" s="35">
        <f t="shared" si="3"/>
        <v>6.5770688167950432E-3</v>
      </c>
    </row>
    <row r="132" spans="2:6" x14ac:dyDescent="0.2">
      <c r="B132" s="32" t="s">
        <v>124</v>
      </c>
      <c r="C132" s="33">
        <v>7911</v>
      </c>
      <c r="D132" s="33">
        <f>'Paso 1'!B131</f>
        <v>5697</v>
      </c>
      <c r="E132" s="34">
        <f t="shared" si="2"/>
        <v>1.3886255924170616</v>
      </c>
      <c r="F132" s="35">
        <f t="shared" si="3"/>
        <v>1.1730522270661134E-2</v>
      </c>
    </row>
    <row r="133" spans="2:6" x14ac:dyDescent="0.2">
      <c r="B133" s="32" t="s">
        <v>125</v>
      </c>
      <c r="C133" s="33">
        <v>19120</v>
      </c>
      <c r="D133" s="33">
        <f>'Paso 1'!B132</f>
        <v>21626</v>
      </c>
      <c r="E133" s="34">
        <f t="shared" si="2"/>
        <v>0.88412096550448538</v>
      </c>
      <c r="F133" s="35">
        <f t="shared" si="3"/>
        <v>7.4686803501558176E-3</v>
      </c>
    </row>
    <row r="134" spans="2:6" x14ac:dyDescent="0.2">
      <c r="B134" s="32" t="s">
        <v>126</v>
      </c>
      <c r="C134" s="36">
        <v>519</v>
      </c>
      <c r="D134" s="36">
        <f>'Paso 1'!B133</f>
        <v>1562</v>
      </c>
      <c r="E134" s="34">
        <f t="shared" si="2"/>
        <v>0.33226632522407168</v>
      </c>
      <c r="F134" s="35">
        <f t="shared" si="3"/>
        <v>2.8068455234555984E-3</v>
      </c>
    </row>
    <row r="135" spans="2:6" ht="15" thickBot="1" x14ac:dyDescent="0.25">
      <c r="B135" s="37" t="s">
        <v>127</v>
      </c>
      <c r="C135" s="41">
        <v>1141595</v>
      </c>
      <c r="D135" s="41">
        <f>SUM(D10:D134)</f>
        <v>1501956</v>
      </c>
      <c r="E135" s="39">
        <f>SUM(E10:E134)</f>
        <v>118.37713278036328</v>
      </c>
      <c r="F135" s="40">
        <f>SUM(F10:F134)</f>
        <v>0.99999999999999944</v>
      </c>
    </row>
  </sheetData>
  <mergeCells count="3">
    <mergeCell ref="B5:B9"/>
    <mergeCell ref="C5:D5"/>
    <mergeCell ref="E5:F6"/>
  </mergeCells>
  <pageMargins left="0.7" right="0.7" top="0.75" bottom="0.75" header="0.3" footer="0.3"/>
  <pageSetup orientation="portrait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33"/>
  <sheetViews>
    <sheetView workbookViewId="0"/>
  </sheetViews>
  <sheetFormatPr baseColWidth="10" defaultRowHeight="14.25" x14ac:dyDescent="0.2"/>
  <cols>
    <col min="1" max="1" width="11.42578125" style="14"/>
    <col min="2" max="2" width="39.5703125" style="14" customWidth="1"/>
    <col min="3" max="3" width="19.140625" style="14" customWidth="1"/>
    <col min="4" max="4" width="20.140625" style="14" customWidth="1"/>
    <col min="5" max="5" width="19.28515625" style="14" customWidth="1"/>
    <col min="6" max="6" width="11.42578125" style="14"/>
    <col min="7" max="7" width="14" style="14" bestFit="1" customWidth="1"/>
    <col min="8" max="16384" width="11.42578125" style="14"/>
  </cols>
  <sheetData>
    <row r="2" spans="2:5" s="13" customFormat="1" ht="21.75" customHeight="1" x14ac:dyDescent="0.25">
      <c r="B2" s="2" t="s">
        <v>128</v>
      </c>
      <c r="C2" s="12"/>
    </row>
    <row r="3" spans="2:5" ht="18.75" x14ac:dyDescent="0.2">
      <c r="B3" s="2" t="s">
        <v>160</v>
      </c>
    </row>
    <row r="4" spans="2:5" ht="15" thickBot="1" x14ac:dyDescent="0.25">
      <c r="B4" s="9"/>
    </row>
    <row r="5" spans="2:5" ht="15.75" x14ac:dyDescent="0.2">
      <c r="B5" s="81" t="s">
        <v>0</v>
      </c>
      <c r="C5" s="53" t="s">
        <v>141</v>
      </c>
      <c r="D5" s="53" t="s">
        <v>136</v>
      </c>
      <c r="E5" s="53" t="s">
        <v>133</v>
      </c>
    </row>
    <row r="6" spans="2:5" ht="19.5" thickBot="1" x14ac:dyDescent="0.25">
      <c r="B6" s="83"/>
      <c r="C6" s="18" t="s">
        <v>144</v>
      </c>
      <c r="D6" s="18" t="s">
        <v>151</v>
      </c>
      <c r="E6" s="18" t="s">
        <v>173</v>
      </c>
    </row>
    <row r="7" spans="2:5" x14ac:dyDescent="0.2">
      <c r="B7" s="42" t="s">
        <v>2</v>
      </c>
      <c r="C7" s="43">
        <v>3716015530</v>
      </c>
      <c r="D7" s="104">
        <f>'Paso 4'!F10</f>
        <v>8.5573308124449361E-3</v>
      </c>
      <c r="E7" s="44">
        <v>6359834.8399999999</v>
      </c>
    </row>
    <row r="8" spans="2:5" x14ac:dyDescent="0.2">
      <c r="B8" s="45" t="s">
        <v>3</v>
      </c>
      <c r="C8" s="46">
        <v>3716015530</v>
      </c>
      <c r="D8" s="105">
        <f>'Paso 4'!F11</f>
        <v>5.9802801159969977E-3</v>
      </c>
      <c r="E8" s="47">
        <v>4444562.76</v>
      </c>
    </row>
    <row r="9" spans="2:5" x14ac:dyDescent="0.2">
      <c r="B9" s="45" t="s">
        <v>4</v>
      </c>
      <c r="C9" s="46">
        <v>3716015530</v>
      </c>
      <c r="D9" s="105">
        <f>'Paso 4'!F12</f>
        <v>1.5950423950142456E-2</v>
      </c>
      <c r="E9" s="47">
        <v>11854404.619999999</v>
      </c>
    </row>
    <row r="10" spans="2:5" x14ac:dyDescent="0.2">
      <c r="B10" s="45" t="s">
        <v>5</v>
      </c>
      <c r="C10" s="46">
        <v>3716015530</v>
      </c>
      <c r="D10" s="105">
        <f>'Paso 4'!F13</f>
        <v>1.4451821899777468E-2</v>
      </c>
      <c r="E10" s="47">
        <v>10740638.92</v>
      </c>
    </row>
    <row r="11" spans="2:5" x14ac:dyDescent="0.2">
      <c r="B11" s="45" t="s">
        <v>6</v>
      </c>
      <c r="C11" s="46">
        <v>3716015530</v>
      </c>
      <c r="D11" s="105">
        <f>'Paso 4'!F14</f>
        <v>5.2700867270154298E-3</v>
      </c>
      <c r="E11" s="47">
        <v>3916744.82</v>
      </c>
    </row>
    <row r="12" spans="2:5" x14ac:dyDescent="0.2">
      <c r="B12" s="45" t="s">
        <v>7</v>
      </c>
      <c r="C12" s="46">
        <v>3716015530</v>
      </c>
      <c r="D12" s="105">
        <f>'Paso 4'!F15</f>
        <v>6.5670475171773924E-3</v>
      </c>
      <c r="E12" s="47">
        <v>4880650.1100000003</v>
      </c>
    </row>
    <row r="13" spans="2:5" x14ac:dyDescent="0.2">
      <c r="B13" s="45" t="s">
        <v>8</v>
      </c>
      <c r="C13" s="46">
        <v>3716015530</v>
      </c>
      <c r="D13" s="105">
        <f>'Paso 4'!F16</f>
        <v>9.2432319694736014E-3</v>
      </c>
      <c r="E13" s="47">
        <v>6869598.71</v>
      </c>
    </row>
    <row r="14" spans="2:5" x14ac:dyDescent="0.2">
      <c r="B14" s="45" t="s">
        <v>9</v>
      </c>
      <c r="C14" s="46">
        <v>3716015530</v>
      </c>
      <c r="D14" s="105">
        <f>'Paso 4'!F17</f>
        <v>1.2688220910699176E-2</v>
      </c>
      <c r="E14" s="47">
        <v>9429925.1899999995</v>
      </c>
    </row>
    <row r="15" spans="2:5" x14ac:dyDescent="0.2">
      <c r="B15" s="45" t="s">
        <v>10</v>
      </c>
      <c r="C15" s="46">
        <v>3716015530</v>
      </c>
      <c r="D15" s="105">
        <f>'Paso 4'!F18</f>
        <v>8.1240778098204958E-3</v>
      </c>
      <c r="E15" s="47">
        <v>6037839.8600000003</v>
      </c>
    </row>
    <row r="16" spans="2:5" x14ac:dyDescent="0.2">
      <c r="B16" s="45" t="s">
        <v>11</v>
      </c>
      <c r="C16" s="46">
        <v>3716015530</v>
      </c>
      <c r="D16" s="105">
        <f>'Paso 4'!F19</f>
        <v>5.0476698571165707E-3</v>
      </c>
      <c r="E16" s="47">
        <v>3751443.92</v>
      </c>
    </row>
    <row r="17" spans="2:5" x14ac:dyDescent="0.2">
      <c r="B17" s="45" t="s">
        <v>12</v>
      </c>
      <c r="C17" s="46">
        <v>3716015530</v>
      </c>
      <c r="D17" s="105">
        <f>'Paso 4'!F20</f>
        <v>3.7609806500339921E-3</v>
      </c>
      <c r="E17" s="47">
        <v>2795172.5</v>
      </c>
    </row>
    <row r="18" spans="2:5" x14ac:dyDescent="0.2">
      <c r="B18" s="45" t="s">
        <v>13</v>
      </c>
      <c r="C18" s="46">
        <v>3716015530</v>
      </c>
      <c r="D18" s="105">
        <f>'Paso 4'!F21</f>
        <v>4.9317195237748761E-3</v>
      </c>
      <c r="E18" s="47">
        <v>3665269.27</v>
      </c>
    </row>
    <row r="19" spans="2:5" x14ac:dyDescent="0.2">
      <c r="B19" s="45" t="s">
        <v>14</v>
      </c>
      <c r="C19" s="46">
        <v>3716015530</v>
      </c>
      <c r="D19" s="105">
        <f>'Paso 4'!F22</f>
        <v>4.6762313614763908E-3</v>
      </c>
      <c r="E19" s="47">
        <v>3475389.67</v>
      </c>
    </row>
    <row r="20" spans="2:5" x14ac:dyDescent="0.2">
      <c r="B20" s="45" t="s">
        <v>15</v>
      </c>
      <c r="C20" s="46">
        <v>3716015530</v>
      </c>
      <c r="D20" s="105">
        <f>'Paso 4'!F23</f>
        <v>8.8168750724318488E-3</v>
      </c>
      <c r="E20" s="47">
        <v>6552728.9400000004</v>
      </c>
    </row>
    <row r="21" spans="2:5" x14ac:dyDescent="0.2">
      <c r="B21" s="45" t="s">
        <v>16</v>
      </c>
      <c r="C21" s="46">
        <v>3716015530</v>
      </c>
      <c r="D21" s="105">
        <f>'Paso 4'!F24</f>
        <v>9.9071905407826111E-3</v>
      </c>
      <c r="E21" s="47">
        <v>7363054.7800000003</v>
      </c>
    </row>
    <row r="22" spans="2:5" x14ac:dyDescent="0.2">
      <c r="B22" s="45" t="s">
        <v>17</v>
      </c>
      <c r="C22" s="46">
        <v>3716015530</v>
      </c>
      <c r="D22" s="105">
        <f>'Paso 4'!F25</f>
        <v>6.2793806399784975E-3</v>
      </c>
      <c r="E22" s="47">
        <v>4666855.2</v>
      </c>
    </row>
    <row r="23" spans="2:5" x14ac:dyDescent="0.2">
      <c r="B23" s="45" t="s">
        <v>18</v>
      </c>
      <c r="C23" s="46">
        <v>3716015530</v>
      </c>
      <c r="D23" s="105">
        <f>'Paso 4'!F26</f>
        <v>8.0969863114847569E-3</v>
      </c>
      <c r="E23" s="47">
        <v>6017705.3799999999</v>
      </c>
    </row>
    <row r="24" spans="2:5" x14ac:dyDescent="0.2">
      <c r="B24" s="45" t="s">
        <v>19</v>
      </c>
      <c r="C24" s="46">
        <v>3716015530</v>
      </c>
      <c r="D24" s="105">
        <f>'Paso 4'!F27</f>
        <v>5.2497505255633681E-3</v>
      </c>
      <c r="E24" s="47">
        <v>3901630.9</v>
      </c>
    </row>
    <row r="25" spans="2:5" x14ac:dyDescent="0.2">
      <c r="B25" s="45" t="s">
        <v>20</v>
      </c>
      <c r="C25" s="46">
        <v>3716015530</v>
      </c>
      <c r="D25" s="105">
        <f>'Paso 4'!F28</f>
        <v>5.7499996609506601E-3</v>
      </c>
      <c r="E25" s="47">
        <v>4273417.6100000003</v>
      </c>
    </row>
    <row r="26" spans="2:5" x14ac:dyDescent="0.2">
      <c r="B26" s="45" t="s">
        <v>21</v>
      </c>
      <c r="C26" s="46">
        <v>3716015530</v>
      </c>
      <c r="D26" s="105">
        <f>'Paso 4'!F29</f>
        <v>6.0184826395241258E-3</v>
      </c>
      <c r="E26" s="47">
        <v>4472954.99</v>
      </c>
    </row>
    <row r="27" spans="2:5" x14ac:dyDescent="0.2">
      <c r="B27" s="45" t="s">
        <v>22</v>
      </c>
      <c r="C27" s="46">
        <v>3716015530</v>
      </c>
      <c r="D27" s="105">
        <f>'Paso 4'!F30</f>
        <v>1.9699455929885586E-2</v>
      </c>
      <c r="E27" s="47">
        <v>14640696.83</v>
      </c>
    </row>
    <row r="28" spans="2:5" x14ac:dyDescent="0.2">
      <c r="B28" s="45" t="s">
        <v>23</v>
      </c>
      <c r="C28" s="46">
        <v>3716015530</v>
      </c>
      <c r="D28" s="105">
        <f>'Paso 4'!F31</f>
        <v>5.4269285573607801E-3</v>
      </c>
      <c r="E28" s="47">
        <v>4033310.16</v>
      </c>
    </row>
    <row r="29" spans="2:5" x14ac:dyDescent="0.2">
      <c r="B29" s="45" t="s">
        <v>24</v>
      </c>
      <c r="C29" s="46">
        <v>3716015530</v>
      </c>
      <c r="D29" s="105">
        <f>'Paso 4'!F32</f>
        <v>7.0072710628097182E-3</v>
      </c>
      <c r="E29" s="47">
        <v>5207825.62</v>
      </c>
    </row>
    <row r="30" spans="2:5" x14ac:dyDescent="0.2">
      <c r="B30" s="45" t="s">
        <v>25</v>
      </c>
      <c r="C30" s="46">
        <v>3716015530</v>
      </c>
      <c r="D30" s="105">
        <f>'Paso 4'!F33</f>
        <v>3.2851690166413529E-3</v>
      </c>
      <c r="E30" s="47">
        <v>2441547.8199999998</v>
      </c>
    </row>
    <row r="31" spans="2:5" x14ac:dyDescent="0.2">
      <c r="B31" s="45" t="s">
        <v>26</v>
      </c>
      <c r="C31" s="46">
        <v>3716015530</v>
      </c>
      <c r="D31" s="105">
        <f>'Paso 4'!F34</f>
        <v>5.4754074637703605E-3</v>
      </c>
      <c r="E31" s="47">
        <v>4069339.83</v>
      </c>
    </row>
    <row r="32" spans="2:5" x14ac:dyDescent="0.2">
      <c r="B32" s="45" t="s">
        <v>27</v>
      </c>
      <c r="C32" s="46">
        <v>3716015530</v>
      </c>
      <c r="D32" s="105">
        <f>'Paso 4'!F35</f>
        <v>8.3479255375651373E-3</v>
      </c>
      <c r="E32" s="47">
        <v>6204204.1900000004</v>
      </c>
    </row>
    <row r="33" spans="2:5" x14ac:dyDescent="0.2">
      <c r="B33" s="45" t="s">
        <v>28</v>
      </c>
      <c r="C33" s="46">
        <v>3716015530</v>
      </c>
      <c r="D33" s="105">
        <f>'Paso 4'!F36</f>
        <v>4.563048875093928E-3</v>
      </c>
      <c r="E33" s="47">
        <v>3391272.1</v>
      </c>
    </row>
    <row r="34" spans="2:5" x14ac:dyDescent="0.2">
      <c r="B34" s="45" t="s">
        <v>29</v>
      </c>
      <c r="C34" s="46">
        <v>3716015530</v>
      </c>
      <c r="D34" s="105">
        <f>'Paso 4'!F37</f>
        <v>3.9632559725462299E-3</v>
      </c>
      <c r="E34" s="47">
        <v>2945504.15</v>
      </c>
    </row>
    <row r="35" spans="2:5" x14ac:dyDescent="0.2">
      <c r="B35" s="45" t="s">
        <v>30</v>
      </c>
      <c r="C35" s="46">
        <v>3716015530</v>
      </c>
      <c r="D35" s="105">
        <f>'Paso 4'!F38</f>
        <v>4.9540671461984001E-3</v>
      </c>
      <c r="E35" s="47">
        <v>3681878.09</v>
      </c>
    </row>
    <row r="36" spans="2:5" x14ac:dyDescent="0.2">
      <c r="B36" s="45" t="s">
        <v>31</v>
      </c>
      <c r="C36" s="46">
        <v>3716015530</v>
      </c>
      <c r="D36" s="105">
        <f>'Paso 4'!F39</f>
        <v>7.2897232554236854E-3</v>
      </c>
      <c r="E36" s="47">
        <v>5417744.9699999997</v>
      </c>
    </row>
    <row r="37" spans="2:5" x14ac:dyDescent="0.2">
      <c r="B37" s="45" t="s">
        <v>32</v>
      </c>
      <c r="C37" s="46">
        <v>3716015530</v>
      </c>
      <c r="D37" s="105">
        <f>'Paso 4'!F40</f>
        <v>6.5141883264938048E-3</v>
      </c>
      <c r="E37" s="47">
        <v>4841365</v>
      </c>
    </row>
    <row r="38" spans="2:5" x14ac:dyDescent="0.2">
      <c r="B38" s="45" t="s">
        <v>33</v>
      </c>
      <c r="C38" s="46">
        <v>3716015530</v>
      </c>
      <c r="D38" s="105">
        <f>'Paso 4'!F41</f>
        <v>1.2338589665719213E-2</v>
      </c>
      <c r="E38" s="47">
        <v>9170078.1600000001</v>
      </c>
    </row>
    <row r="39" spans="2:5" x14ac:dyDescent="0.2">
      <c r="B39" s="45" t="s">
        <v>34</v>
      </c>
      <c r="C39" s="46">
        <v>3716015530</v>
      </c>
      <c r="D39" s="105">
        <f>'Paso 4'!F42</f>
        <v>7.9066702339474285E-3</v>
      </c>
      <c r="E39" s="47">
        <v>5876261.8799999999</v>
      </c>
    </row>
    <row r="40" spans="2:5" x14ac:dyDescent="0.2">
      <c r="B40" s="45" t="s">
        <v>35</v>
      </c>
      <c r="C40" s="46">
        <v>3716015530</v>
      </c>
      <c r="D40" s="105">
        <f>'Paso 4'!F43</f>
        <v>1.3289326248313887E-2</v>
      </c>
      <c r="E40" s="47">
        <v>9876668.5399999991</v>
      </c>
    </row>
    <row r="41" spans="2:5" x14ac:dyDescent="0.2">
      <c r="B41" s="45" t="s">
        <v>36</v>
      </c>
      <c r="C41" s="46">
        <v>3716015530</v>
      </c>
      <c r="D41" s="105">
        <f>'Paso 4'!F44</f>
        <v>3.7358090208822721E-3</v>
      </c>
      <c r="E41" s="47">
        <v>2776464.87</v>
      </c>
    </row>
    <row r="42" spans="2:5" x14ac:dyDescent="0.2">
      <c r="B42" s="45" t="s">
        <v>37</v>
      </c>
      <c r="C42" s="46">
        <v>3716015530</v>
      </c>
      <c r="D42" s="105">
        <f>'Paso 4'!F45</f>
        <v>7.3218174062677855E-3</v>
      </c>
      <c r="E42" s="47">
        <v>5441597.4400000004</v>
      </c>
    </row>
    <row r="43" spans="2:5" x14ac:dyDescent="0.2">
      <c r="B43" s="45" t="s">
        <v>38</v>
      </c>
      <c r="C43" s="46">
        <v>3716015530</v>
      </c>
      <c r="D43" s="105">
        <f>'Paso 4'!F46</f>
        <v>2.0324656276595873E-3</v>
      </c>
      <c r="E43" s="47">
        <v>1510534.77</v>
      </c>
    </row>
    <row r="44" spans="2:5" x14ac:dyDescent="0.2">
      <c r="B44" s="45" t="s">
        <v>39</v>
      </c>
      <c r="C44" s="46">
        <v>3716015530</v>
      </c>
      <c r="D44" s="105">
        <f>'Paso 4'!F47</f>
        <v>8.447577471363479E-3</v>
      </c>
      <c r="E44" s="47">
        <v>6278265.8099999996</v>
      </c>
    </row>
    <row r="45" spans="2:5" x14ac:dyDescent="0.2">
      <c r="B45" s="45" t="s">
        <v>40</v>
      </c>
      <c r="C45" s="46">
        <v>3716015530</v>
      </c>
      <c r="D45" s="105">
        <f>'Paso 4'!F48</f>
        <v>7.7510667529781972E-3</v>
      </c>
      <c r="E45" s="47">
        <v>5760616.8899999997</v>
      </c>
    </row>
    <row r="46" spans="2:5" x14ac:dyDescent="0.2">
      <c r="B46" s="45" t="s">
        <v>41</v>
      </c>
      <c r="C46" s="46">
        <v>3716015530</v>
      </c>
      <c r="D46" s="105">
        <f>'Paso 4'!F49</f>
        <v>1.5133643049550595E-2</v>
      </c>
      <c r="E46" s="47">
        <v>11247370.52</v>
      </c>
    </row>
    <row r="47" spans="2:5" x14ac:dyDescent="0.2">
      <c r="B47" s="45" t="s">
        <v>42</v>
      </c>
      <c r="C47" s="46">
        <v>3716015530</v>
      </c>
      <c r="D47" s="105">
        <f>'Paso 4'!F50</f>
        <v>1.4903610527151804E-2</v>
      </c>
      <c r="E47" s="47">
        <v>11076409.630000001</v>
      </c>
    </row>
    <row r="48" spans="2:5" x14ac:dyDescent="0.2">
      <c r="B48" s="45" t="s">
        <v>43</v>
      </c>
      <c r="C48" s="46">
        <v>3716015530</v>
      </c>
      <c r="D48" s="105">
        <f>'Paso 4'!F51</f>
        <v>5.4207740128125606E-3</v>
      </c>
      <c r="E48" s="47">
        <v>4028736.08</v>
      </c>
    </row>
    <row r="49" spans="2:5" x14ac:dyDescent="0.2">
      <c r="B49" s="45" t="s">
        <v>44</v>
      </c>
      <c r="C49" s="46">
        <v>3716015530</v>
      </c>
      <c r="D49" s="105">
        <f>'Paso 4'!F52</f>
        <v>6.8353309354919961E-3</v>
      </c>
      <c r="E49" s="47">
        <v>5080039.18</v>
      </c>
    </row>
    <row r="50" spans="2:5" x14ac:dyDescent="0.2">
      <c r="B50" s="45" t="s">
        <v>45</v>
      </c>
      <c r="C50" s="46">
        <v>3716015530</v>
      </c>
      <c r="D50" s="105">
        <f>'Paso 4'!F53</f>
        <v>7.9414356988176497E-3</v>
      </c>
      <c r="E50" s="47">
        <v>5902099.6799999997</v>
      </c>
    </row>
    <row r="51" spans="2:5" x14ac:dyDescent="0.2">
      <c r="B51" s="45" t="s">
        <v>46</v>
      </c>
      <c r="C51" s="46">
        <v>3716015530</v>
      </c>
      <c r="D51" s="105">
        <f>'Paso 4'!F54</f>
        <v>1.0930783216291276E-2</v>
      </c>
      <c r="E51" s="47">
        <v>8123792.04</v>
      </c>
    </row>
    <row r="52" spans="2:5" x14ac:dyDescent="0.2">
      <c r="B52" s="45" t="s">
        <v>47</v>
      </c>
      <c r="C52" s="46">
        <v>3716015530</v>
      </c>
      <c r="D52" s="105">
        <f>'Paso 4'!F55</f>
        <v>8.0944178780790518E-3</v>
      </c>
      <c r="E52" s="47">
        <v>6015796.5099999998</v>
      </c>
    </row>
    <row r="53" spans="2:5" x14ac:dyDescent="0.2">
      <c r="B53" s="45" t="s">
        <v>48</v>
      </c>
      <c r="C53" s="46">
        <v>3716015530</v>
      </c>
      <c r="D53" s="105">
        <f>'Paso 4'!F56</f>
        <v>4.1134045093942908E-3</v>
      </c>
      <c r="E53" s="47">
        <v>3057095.01</v>
      </c>
    </row>
    <row r="54" spans="2:5" x14ac:dyDescent="0.2">
      <c r="B54" s="45" t="s">
        <v>49</v>
      </c>
      <c r="C54" s="46">
        <v>3716015530</v>
      </c>
      <c r="D54" s="105">
        <f>'Paso 4'!F57</f>
        <v>8.5929190833731722E-3</v>
      </c>
      <c r="E54" s="47">
        <v>6386284.1500000004</v>
      </c>
    </row>
    <row r="55" spans="2:5" x14ac:dyDescent="0.2">
      <c r="B55" s="45" t="s">
        <v>50</v>
      </c>
      <c r="C55" s="46">
        <v>3716015530</v>
      </c>
      <c r="D55" s="105">
        <f>'Paso 4'!F58</f>
        <v>6.9535920768788555E-3</v>
      </c>
      <c r="E55" s="47">
        <v>5167931.2300000004</v>
      </c>
    </row>
    <row r="56" spans="2:5" x14ac:dyDescent="0.2">
      <c r="B56" s="45" t="s">
        <v>51</v>
      </c>
      <c r="C56" s="46">
        <v>3716015530</v>
      </c>
      <c r="D56" s="105">
        <f>'Paso 4'!F59</f>
        <v>1.1248041772257833E-2</v>
      </c>
      <c r="E56" s="47">
        <v>8359579.5800000001</v>
      </c>
    </row>
    <row r="57" spans="2:5" x14ac:dyDescent="0.2">
      <c r="B57" s="45" t="s">
        <v>52</v>
      </c>
      <c r="C57" s="46">
        <v>3716015530</v>
      </c>
      <c r="D57" s="105">
        <f>'Paso 4'!F60</f>
        <v>7.0648223859215127E-3</v>
      </c>
      <c r="E57" s="47">
        <v>5250597.9400000004</v>
      </c>
    </row>
    <row r="58" spans="2:5" x14ac:dyDescent="0.2">
      <c r="B58" s="45" t="s">
        <v>53</v>
      </c>
      <c r="C58" s="46">
        <v>3716015530</v>
      </c>
      <c r="D58" s="105">
        <f>'Paso 4'!F61</f>
        <v>8.628912048683407E-3</v>
      </c>
      <c r="E58" s="47">
        <v>6413034.2400000002</v>
      </c>
    </row>
    <row r="59" spans="2:5" x14ac:dyDescent="0.2">
      <c r="B59" s="45" t="s">
        <v>54</v>
      </c>
      <c r="C59" s="46">
        <v>3716015530</v>
      </c>
      <c r="D59" s="105">
        <f>'Paso 4'!F62</f>
        <v>6.2869591699554542E-3</v>
      </c>
      <c r="E59" s="47">
        <v>4672487.58</v>
      </c>
    </row>
    <row r="60" spans="2:5" x14ac:dyDescent="0.2">
      <c r="B60" s="45" t="s">
        <v>55</v>
      </c>
      <c r="C60" s="46">
        <v>3716015530</v>
      </c>
      <c r="D60" s="105">
        <f>'Paso 4'!F63</f>
        <v>7.764334000462959E-3</v>
      </c>
      <c r="E60" s="47">
        <v>5770477.1500000004</v>
      </c>
    </row>
    <row r="61" spans="2:5" x14ac:dyDescent="0.2">
      <c r="B61" s="45" t="s">
        <v>56</v>
      </c>
      <c r="C61" s="46">
        <v>3716015530</v>
      </c>
      <c r="D61" s="105">
        <f>'Paso 4'!F64</f>
        <v>4.5643348792324939E-3</v>
      </c>
      <c r="E61" s="47">
        <v>3392227.86</v>
      </c>
    </row>
    <row r="62" spans="2:5" x14ac:dyDescent="0.2">
      <c r="B62" s="45" t="s">
        <v>57</v>
      </c>
      <c r="C62" s="46">
        <v>3716015530</v>
      </c>
      <c r="D62" s="105">
        <f>'Paso 4'!F65</f>
        <v>1.208533179870294E-2</v>
      </c>
      <c r="E62" s="47">
        <v>8981856.1300000008</v>
      </c>
    </row>
    <row r="63" spans="2:5" x14ac:dyDescent="0.2">
      <c r="B63" s="45" t="s">
        <v>58</v>
      </c>
      <c r="C63" s="46">
        <v>3716015530</v>
      </c>
      <c r="D63" s="105">
        <f>'Paso 4'!F66</f>
        <v>6.5630612438649424E-3</v>
      </c>
      <c r="E63" s="47">
        <v>4877687.5</v>
      </c>
    </row>
    <row r="64" spans="2:5" x14ac:dyDescent="0.2">
      <c r="B64" s="45" t="s">
        <v>59</v>
      </c>
      <c r="C64" s="46">
        <v>3716015530</v>
      </c>
      <c r="D64" s="105">
        <f>'Paso 4'!F67</f>
        <v>5.2495607907169402E-3</v>
      </c>
      <c r="E64" s="47">
        <v>3901489.88</v>
      </c>
    </row>
    <row r="65" spans="2:6" x14ac:dyDescent="0.2">
      <c r="B65" s="45" t="s">
        <v>60</v>
      </c>
      <c r="C65" s="46">
        <v>3716015530</v>
      </c>
      <c r="D65" s="105">
        <f>'Paso 4'!F68</f>
        <v>6.3954833911365827E-3</v>
      </c>
      <c r="E65" s="47">
        <v>4753143.12</v>
      </c>
    </row>
    <row r="66" spans="2:6" x14ac:dyDescent="0.2">
      <c r="B66" s="45" t="s">
        <v>61</v>
      </c>
      <c r="C66" s="46">
        <v>3716015530</v>
      </c>
      <c r="D66" s="105">
        <f>'Paso 4'!F69</f>
        <v>4.6523592970517105E-3</v>
      </c>
      <c r="E66" s="47">
        <v>3457647.88</v>
      </c>
    </row>
    <row r="67" spans="2:6" x14ac:dyDescent="0.2">
      <c r="B67" s="45" t="s">
        <v>62</v>
      </c>
      <c r="C67" s="46">
        <v>3716015530</v>
      </c>
      <c r="D67" s="105">
        <f>'Paso 4'!F70</f>
        <v>9.9307399281677537E-3</v>
      </c>
      <c r="E67" s="47">
        <v>7380556.7599999998</v>
      </c>
    </row>
    <row r="68" spans="2:6" x14ac:dyDescent="0.2">
      <c r="B68" s="45" t="s">
        <v>63</v>
      </c>
      <c r="C68" s="46">
        <v>3716015530</v>
      </c>
      <c r="D68" s="105">
        <f>'Paso 4'!F71</f>
        <v>3.9274076277881391E-3</v>
      </c>
      <c r="E68" s="47">
        <v>2918861.55</v>
      </c>
    </row>
    <row r="69" spans="2:6" x14ac:dyDescent="0.2">
      <c r="B69" s="45" t="s">
        <v>64</v>
      </c>
      <c r="C69" s="46">
        <v>3716015530</v>
      </c>
      <c r="D69" s="105">
        <f>'Paso 4'!F72</f>
        <v>9.6505309511345297E-3</v>
      </c>
      <c r="E69" s="47">
        <v>7172304.5800000001</v>
      </c>
    </row>
    <row r="70" spans="2:6" x14ac:dyDescent="0.2">
      <c r="B70" s="45" t="s">
        <v>65</v>
      </c>
      <c r="C70" s="46">
        <v>3716015530</v>
      </c>
      <c r="D70" s="105">
        <f>'Paso 4'!F73</f>
        <v>7.4401213507210894E-3</v>
      </c>
      <c r="E70" s="47">
        <v>5529521.2999999998</v>
      </c>
    </row>
    <row r="71" spans="2:6" x14ac:dyDescent="0.2">
      <c r="B71" s="45" t="s">
        <v>66</v>
      </c>
      <c r="C71" s="46">
        <v>3716015530</v>
      </c>
      <c r="D71" s="105">
        <f>'Paso 4'!F74</f>
        <v>4.5872869127923299E-3</v>
      </c>
      <c r="E71" s="47">
        <v>3409285.88</v>
      </c>
    </row>
    <row r="72" spans="2:6" x14ac:dyDescent="0.2">
      <c r="B72" s="45" t="s">
        <v>67</v>
      </c>
      <c r="C72" s="46">
        <v>3716015530</v>
      </c>
      <c r="D72" s="105">
        <f>'Paso 4'!F75</f>
        <v>1.9652350367408093E-2</v>
      </c>
      <c r="E72" s="47">
        <v>14605687.83</v>
      </c>
    </row>
    <row r="73" spans="2:6" x14ac:dyDescent="0.2">
      <c r="B73" s="45" t="s">
        <v>68</v>
      </c>
      <c r="C73" s="46">
        <v>3716015530</v>
      </c>
      <c r="D73" s="105">
        <f>'Paso 4'!F76</f>
        <v>7.5336294646832632E-3</v>
      </c>
      <c r="E73" s="47">
        <v>5599016.8200000003</v>
      </c>
    </row>
    <row r="74" spans="2:6" x14ac:dyDescent="0.2">
      <c r="B74" s="45" t="s">
        <v>69</v>
      </c>
      <c r="C74" s="46">
        <v>3716015530</v>
      </c>
      <c r="D74" s="105">
        <f>'Paso 4'!F77</f>
        <v>7.6188663845292263E-3</v>
      </c>
      <c r="E74" s="47">
        <v>5662365.1600000001</v>
      </c>
    </row>
    <row r="75" spans="2:6" x14ac:dyDescent="0.2">
      <c r="B75" s="45" t="s">
        <v>70</v>
      </c>
      <c r="C75" s="46">
        <v>3716015530</v>
      </c>
      <c r="D75" s="105">
        <f>'Paso 4'!F78</f>
        <v>6.2534015047755621E-3</v>
      </c>
      <c r="E75" s="47">
        <v>4647547.42</v>
      </c>
    </row>
    <row r="76" spans="2:6" x14ac:dyDescent="0.2">
      <c r="B76" s="45" t="s">
        <v>71</v>
      </c>
      <c r="C76" s="46">
        <v>3716015530</v>
      </c>
      <c r="D76" s="105">
        <f>'Paso 4'!F79</f>
        <v>5.5951101010863185E-3</v>
      </c>
      <c r="E76" s="47">
        <v>4158303.21</v>
      </c>
    </row>
    <row r="77" spans="2:6" x14ac:dyDescent="0.2">
      <c r="B77" s="45" t="s">
        <v>72</v>
      </c>
      <c r="C77" s="46">
        <v>3716015530</v>
      </c>
      <c r="D77" s="105">
        <f>'Paso 4'!F80</f>
        <v>5.6821653023992127E-3</v>
      </c>
      <c r="E77" s="47">
        <v>4223002.9000000004</v>
      </c>
    </row>
    <row r="78" spans="2:6" x14ac:dyDescent="0.2">
      <c r="B78" s="45" t="s">
        <v>73</v>
      </c>
      <c r="C78" s="46">
        <v>3716015530</v>
      </c>
      <c r="D78" s="105">
        <f>'Paso 4'!F81</f>
        <v>7.4827026552869973E-3</v>
      </c>
      <c r="E78" s="47">
        <v>5561167.8499999996</v>
      </c>
    </row>
    <row r="79" spans="2:6" x14ac:dyDescent="0.2">
      <c r="B79" s="45" t="s">
        <v>74</v>
      </c>
      <c r="C79" s="46">
        <v>3716015530</v>
      </c>
      <c r="D79" s="105">
        <f>'Paso 4'!F82</f>
        <v>5.5550962963614716E-3</v>
      </c>
      <c r="E79" s="47">
        <v>4128564.82</v>
      </c>
    </row>
    <row r="80" spans="2:6" x14ac:dyDescent="0.2">
      <c r="B80" s="45" t="s">
        <v>75</v>
      </c>
      <c r="C80" s="46">
        <v>3716015530</v>
      </c>
      <c r="D80" s="105">
        <f>'Paso 4'!F83</f>
        <v>6.7132060697866888E-3</v>
      </c>
      <c r="E80" s="47">
        <v>4989275.5999999996</v>
      </c>
      <c r="F80" s="107" t="s">
        <v>174</v>
      </c>
    </row>
    <row r="81" spans="2:5" x14ac:dyDescent="0.2">
      <c r="B81" s="45" t="s">
        <v>76</v>
      </c>
      <c r="C81" s="46">
        <v>3716015530</v>
      </c>
      <c r="D81" s="105">
        <f>'Paso 4'!F84</f>
        <v>5.834686264436271E-3</v>
      </c>
      <c r="E81" s="47">
        <v>4336356.95</v>
      </c>
    </row>
    <row r="82" spans="2:5" x14ac:dyDescent="0.2">
      <c r="B82" s="45" t="s">
        <v>77</v>
      </c>
      <c r="C82" s="46">
        <v>3716015530</v>
      </c>
      <c r="D82" s="105">
        <f>'Paso 4'!F85</f>
        <v>2.9116083596844164E-3</v>
      </c>
      <c r="E82" s="47">
        <v>2163916.38</v>
      </c>
    </row>
    <row r="83" spans="2:5" x14ac:dyDescent="0.2">
      <c r="B83" s="45" t="s">
        <v>78</v>
      </c>
      <c r="C83" s="46">
        <v>3716015530</v>
      </c>
      <c r="D83" s="105">
        <f>'Paso 4'!F86</f>
        <v>9.9579334927539891E-3</v>
      </c>
      <c r="E83" s="47">
        <v>7400767.0999999996</v>
      </c>
    </row>
    <row r="84" spans="2:5" x14ac:dyDescent="0.2">
      <c r="B84" s="45" t="s">
        <v>79</v>
      </c>
      <c r="C84" s="46">
        <v>3716015530</v>
      </c>
      <c r="D84" s="105">
        <f>'Paso 4'!F87</f>
        <v>1.2730716868436531E-2</v>
      </c>
      <c r="E84" s="47">
        <v>9461508.3200000003</v>
      </c>
    </row>
    <row r="85" spans="2:5" x14ac:dyDescent="0.2">
      <c r="B85" s="45" t="s">
        <v>80</v>
      </c>
      <c r="C85" s="46">
        <v>3716015530</v>
      </c>
      <c r="D85" s="105">
        <f>'Paso 4'!F88</f>
        <v>8.553775588146335E-3</v>
      </c>
      <c r="E85" s="47">
        <v>6357192.5899999999</v>
      </c>
    </row>
    <row r="86" spans="2:5" x14ac:dyDescent="0.2">
      <c r="B86" s="45" t="s">
        <v>81</v>
      </c>
      <c r="C86" s="46">
        <v>3716015530</v>
      </c>
      <c r="D86" s="105">
        <f>'Paso 4'!F89</f>
        <v>2.0337506784550031E-2</v>
      </c>
      <c r="E86" s="47">
        <v>15114898.210000001</v>
      </c>
    </row>
    <row r="87" spans="2:5" x14ac:dyDescent="0.2">
      <c r="B87" s="45" t="s">
        <v>82</v>
      </c>
      <c r="C87" s="46">
        <v>3716015530</v>
      </c>
      <c r="D87" s="105">
        <f>'Paso 4'!F90</f>
        <v>5.3165848581220561E-3</v>
      </c>
      <c r="E87" s="47">
        <v>3951302.38</v>
      </c>
    </row>
    <row r="88" spans="2:5" x14ac:dyDescent="0.2">
      <c r="B88" s="45" t="s">
        <v>83</v>
      </c>
      <c r="C88" s="46">
        <v>3716015530</v>
      </c>
      <c r="D88" s="105">
        <f>'Paso 4'!F91</f>
        <v>1.3339075899800632E-2</v>
      </c>
      <c r="E88" s="47">
        <v>9913642.6400000006</v>
      </c>
    </row>
    <row r="89" spans="2:5" x14ac:dyDescent="0.2">
      <c r="B89" s="45" t="s">
        <v>84</v>
      </c>
      <c r="C89" s="46">
        <v>3716015530</v>
      </c>
      <c r="D89" s="105">
        <f>'Paso 4'!F92</f>
        <v>4.1725291636467666E-3</v>
      </c>
      <c r="E89" s="47">
        <v>3101036.63</v>
      </c>
    </row>
    <row r="90" spans="2:5" x14ac:dyDescent="0.2">
      <c r="B90" s="45" t="s">
        <v>85</v>
      </c>
      <c r="C90" s="46">
        <v>3716015530</v>
      </c>
      <c r="D90" s="105">
        <f>'Paso 4'!F93</f>
        <v>4.423641247469778E-3</v>
      </c>
      <c r="E90" s="47">
        <v>3287663.91</v>
      </c>
    </row>
    <row r="91" spans="2:5" x14ac:dyDescent="0.2">
      <c r="B91" s="45" t="s">
        <v>86</v>
      </c>
      <c r="C91" s="46">
        <v>3716015530</v>
      </c>
      <c r="D91" s="105">
        <f>'Paso 4'!F94</f>
        <v>7.2833792777849847E-3</v>
      </c>
      <c r="E91" s="47">
        <v>5413030.0999999996</v>
      </c>
    </row>
    <row r="92" spans="2:5" x14ac:dyDescent="0.2">
      <c r="B92" s="45" t="s">
        <v>87</v>
      </c>
      <c r="C92" s="46">
        <v>3716015530</v>
      </c>
      <c r="D92" s="105">
        <f>'Paso 4'!F95</f>
        <v>1.2267386413196869E-2</v>
      </c>
      <c r="E92" s="47">
        <v>9117159.6799999997</v>
      </c>
    </row>
    <row r="93" spans="2:5" x14ac:dyDescent="0.2">
      <c r="B93" s="45" t="s">
        <v>88</v>
      </c>
      <c r="C93" s="46">
        <v>3716015530</v>
      </c>
      <c r="D93" s="105">
        <f>'Paso 4'!F96</f>
        <v>7.970701456734914E-3</v>
      </c>
      <c r="E93" s="47">
        <v>5923850.0800000001</v>
      </c>
    </row>
    <row r="94" spans="2:5" x14ac:dyDescent="0.2">
      <c r="B94" s="45" t="s">
        <v>89</v>
      </c>
      <c r="C94" s="46">
        <v>3716015530</v>
      </c>
      <c r="D94" s="105">
        <f>'Paso 4'!F97</f>
        <v>5.5040301901723857E-3</v>
      </c>
      <c r="E94" s="47">
        <v>4090612.33</v>
      </c>
    </row>
    <row r="95" spans="2:5" x14ac:dyDescent="0.2">
      <c r="B95" s="45" t="s">
        <v>90</v>
      </c>
      <c r="C95" s="46">
        <v>3716015530</v>
      </c>
      <c r="D95" s="105">
        <f>'Paso 4'!F98</f>
        <v>7.6574129119672341E-3</v>
      </c>
      <c r="E95" s="47">
        <v>5691013.0599999996</v>
      </c>
    </row>
    <row r="96" spans="2:5" x14ac:dyDescent="0.2">
      <c r="B96" s="45" t="s">
        <v>91</v>
      </c>
      <c r="C96" s="46">
        <v>3716015530</v>
      </c>
      <c r="D96" s="105">
        <f>'Paso 4'!F99</f>
        <v>6.7543959063405328E-3</v>
      </c>
      <c r="E96" s="47">
        <v>5019888.0199999996</v>
      </c>
    </row>
    <row r="97" spans="2:5" x14ac:dyDescent="0.2">
      <c r="B97" s="45" t="s">
        <v>92</v>
      </c>
      <c r="C97" s="46">
        <v>3716015530</v>
      </c>
      <c r="D97" s="105">
        <f>'Paso 4'!F100</f>
        <v>1.0842149173194418E-2</v>
      </c>
      <c r="E97" s="47">
        <v>8057918.9400000004</v>
      </c>
    </row>
    <row r="98" spans="2:5" x14ac:dyDescent="0.2">
      <c r="B98" s="45" t="s">
        <v>93</v>
      </c>
      <c r="C98" s="46">
        <v>3716015530</v>
      </c>
      <c r="D98" s="105">
        <f>'Paso 4'!F101</f>
        <v>5.2824644652970593E-3</v>
      </c>
      <c r="E98" s="47">
        <v>3925944</v>
      </c>
    </row>
    <row r="99" spans="2:5" x14ac:dyDescent="0.2">
      <c r="B99" s="45" t="s">
        <v>94</v>
      </c>
      <c r="C99" s="46">
        <v>3716015530</v>
      </c>
      <c r="D99" s="105">
        <f>'Paso 4'!F102</f>
        <v>6.2276523986481017E-3</v>
      </c>
      <c r="E99" s="47">
        <v>4628410.6100000003</v>
      </c>
    </row>
    <row r="100" spans="2:5" x14ac:dyDescent="0.2">
      <c r="B100" s="45" t="s">
        <v>95</v>
      </c>
      <c r="C100" s="46">
        <v>3716015530</v>
      </c>
      <c r="D100" s="105">
        <f>'Paso 4'!F103</f>
        <v>9.1582522441304853E-3</v>
      </c>
      <c r="E100" s="47">
        <v>6806441.5099999998</v>
      </c>
    </row>
    <row r="101" spans="2:5" x14ac:dyDescent="0.2">
      <c r="B101" s="45" t="s">
        <v>96</v>
      </c>
      <c r="C101" s="46">
        <v>3716015530</v>
      </c>
      <c r="D101" s="105">
        <f>'Paso 4'!F104</f>
        <v>4.4781753218899678E-3</v>
      </c>
      <c r="E101" s="47">
        <v>3328193.81</v>
      </c>
    </row>
    <row r="102" spans="2:5" x14ac:dyDescent="0.2">
      <c r="B102" s="45" t="s">
        <v>97</v>
      </c>
      <c r="C102" s="46">
        <v>3716015530</v>
      </c>
      <c r="D102" s="105">
        <f>'Paso 4'!F105</f>
        <v>8.1191745984746516E-3</v>
      </c>
      <c r="E102" s="47">
        <v>6034195.7800000003</v>
      </c>
    </row>
    <row r="103" spans="2:5" x14ac:dyDescent="0.2">
      <c r="B103" s="45" t="s">
        <v>98</v>
      </c>
      <c r="C103" s="46">
        <v>3716015530</v>
      </c>
      <c r="D103" s="105">
        <f>'Paso 4'!F106</f>
        <v>1.5615964411245008E-2</v>
      </c>
      <c r="E103" s="47">
        <v>11605833.25</v>
      </c>
    </row>
    <row r="104" spans="2:5" x14ac:dyDescent="0.2">
      <c r="B104" s="45" t="s">
        <v>99</v>
      </c>
      <c r="C104" s="46">
        <v>3716015530</v>
      </c>
      <c r="D104" s="105">
        <f>'Paso 4'!F107</f>
        <v>1.8609156168800708E-2</v>
      </c>
      <c r="E104" s="47">
        <v>13830382.66</v>
      </c>
    </row>
    <row r="105" spans="2:5" x14ac:dyDescent="0.2">
      <c r="B105" s="45" t="s">
        <v>100</v>
      </c>
      <c r="C105" s="46">
        <v>3716015530</v>
      </c>
      <c r="D105" s="105">
        <f>'Paso 4'!F108</f>
        <v>4.3083795426702171E-3</v>
      </c>
      <c r="E105" s="47">
        <v>3202001.06</v>
      </c>
    </row>
    <row r="106" spans="2:5" x14ac:dyDescent="0.2">
      <c r="B106" s="45" t="s">
        <v>101</v>
      </c>
      <c r="C106" s="46">
        <v>3716015530</v>
      </c>
      <c r="D106" s="105">
        <f>'Paso 4'!F109</f>
        <v>1.0524305111145405E-2</v>
      </c>
      <c r="E106" s="47">
        <v>7821696.25</v>
      </c>
    </row>
    <row r="107" spans="2:5" x14ac:dyDescent="0.2">
      <c r="B107" s="45" t="s">
        <v>102</v>
      </c>
      <c r="C107" s="46">
        <v>3716015530</v>
      </c>
      <c r="D107" s="105">
        <f>'Paso 4'!F110</f>
        <v>5.3566248105119006E-3</v>
      </c>
      <c r="E107" s="47">
        <v>3981060.2</v>
      </c>
    </row>
    <row r="108" spans="2:5" x14ac:dyDescent="0.2">
      <c r="B108" s="45" t="s">
        <v>103</v>
      </c>
      <c r="C108" s="46">
        <v>3716015530</v>
      </c>
      <c r="D108" s="105">
        <f>'Paso 4'!F111</f>
        <v>1.0337167168905308E-2</v>
      </c>
      <c r="E108" s="47">
        <v>7682614.75</v>
      </c>
    </row>
    <row r="109" spans="2:5" x14ac:dyDescent="0.2">
      <c r="B109" s="45" t="s">
        <v>104</v>
      </c>
      <c r="C109" s="46">
        <v>3716015530</v>
      </c>
      <c r="D109" s="105">
        <f>'Paso 4'!F112</f>
        <v>7.6361106699270849E-3</v>
      </c>
      <c r="E109" s="47">
        <v>5675181.1699999999</v>
      </c>
    </row>
    <row r="110" spans="2:5" x14ac:dyDescent="0.2">
      <c r="B110" s="45" t="s">
        <v>105</v>
      </c>
      <c r="C110" s="46">
        <v>3716015530</v>
      </c>
      <c r="D110" s="105">
        <f>'Paso 4'!F113</f>
        <v>6.8318111368017307E-3</v>
      </c>
      <c r="E110" s="47">
        <v>5077423.26</v>
      </c>
    </row>
    <row r="111" spans="2:5" x14ac:dyDescent="0.2">
      <c r="B111" s="45" t="s">
        <v>106</v>
      </c>
      <c r="C111" s="46">
        <v>3716015530</v>
      </c>
      <c r="D111" s="105">
        <f>'Paso 4'!F114</f>
        <v>1.5296422650455535E-2</v>
      </c>
      <c r="E111" s="47">
        <v>11368348.82</v>
      </c>
    </row>
    <row r="112" spans="2:5" x14ac:dyDescent="0.2">
      <c r="B112" s="45" t="s">
        <v>107</v>
      </c>
      <c r="C112" s="46">
        <v>3716015530</v>
      </c>
      <c r="D112" s="105">
        <f>'Paso 4'!F115</f>
        <v>4.3757866694225361E-3</v>
      </c>
      <c r="E112" s="47">
        <v>3252098.24</v>
      </c>
    </row>
    <row r="113" spans="2:5" x14ac:dyDescent="0.2">
      <c r="B113" s="45" t="s">
        <v>108</v>
      </c>
      <c r="C113" s="46">
        <v>3716015530</v>
      </c>
      <c r="D113" s="105">
        <f>'Paso 4'!F116</f>
        <v>7.4558283342642017E-3</v>
      </c>
      <c r="E113" s="47">
        <v>5541194.7800000003</v>
      </c>
    </row>
    <row r="114" spans="2:5" x14ac:dyDescent="0.2">
      <c r="B114" s="45" t="s">
        <v>109</v>
      </c>
      <c r="C114" s="46">
        <v>3716015530</v>
      </c>
      <c r="D114" s="105">
        <f>'Paso 4'!F117</f>
        <v>6.7149865112311391E-3</v>
      </c>
      <c r="E114" s="47">
        <v>4990598.83</v>
      </c>
    </row>
    <row r="115" spans="2:5" x14ac:dyDescent="0.2">
      <c r="B115" s="45" t="s">
        <v>110</v>
      </c>
      <c r="C115" s="46">
        <v>3716015530</v>
      </c>
      <c r="D115" s="105">
        <f>'Paso 4'!F118</f>
        <v>5.6739019796706964E-3</v>
      </c>
      <c r="E115" s="47">
        <v>4216861.57</v>
      </c>
    </row>
    <row r="116" spans="2:5" x14ac:dyDescent="0.2">
      <c r="B116" s="45" t="s">
        <v>111</v>
      </c>
      <c r="C116" s="46">
        <v>3716015530</v>
      </c>
      <c r="D116" s="105">
        <f>'Paso 4'!F119</f>
        <v>7.0067523419019501E-3</v>
      </c>
      <c r="E116" s="47">
        <v>5207440.0999999996</v>
      </c>
    </row>
    <row r="117" spans="2:5" x14ac:dyDescent="0.2">
      <c r="B117" s="45" t="s">
        <v>112</v>
      </c>
      <c r="C117" s="46">
        <v>3716015530</v>
      </c>
      <c r="D117" s="105">
        <f>'Paso 4'!F120</f>
        <v>1.2426450273334553E-2</v>
      </c>
      <c r="E117" s="47">
        <v>9235376.4399999995</v>
      </c>
    </row>
    <row r="118" spans="2:5" x14ac:dyDescent="0.2">
      <c r="B118" s="45" t="s">
        <v>113</v>
      </c>
      <c r="C118" s="46">
        <v>3716015530</v>
      </c>
      <c r="D118" s="105">
        <f>'Paso 4'!F121</f>
        <v>9.4979869802923351E-3</v>
      </c>
      <c r="E118" s="47">
        <v>7058933.4199999999</v>
      </c>
    </row>
    <row r="119" spans="2:5" x14ac:dyDescent="0.2">
      <c r="B119" s="45" t="s">
        <v>114</v>
      </c>
      <c r="C119" s="46">
        <v>3716015530</v>
      </c>
      <c r="D119" s="105">
        <f>'Paso 4'!F122</f>
        <v>7.1681623950319746E-3</v>
      </c>
      <c r="E119" s="47">
        <v>5327400.5599999996</v>
      </c>
    </row>
    <row r="120" spans="2:5" x14ac:dyDescent="0.2">
      <c r="B120" s="45" t="s">
        <v>115</v>
      </c>
      <c r="C120" s="46">
        <v>3716015530</v>
      </c>
      <c r="D120" s="105">
        <f>'Paso 4'!F123</f>
        <v>6.3931633185082271E-3</v>
      </c>
      <c r="E120" s="47">
        <v>4751418.84</v>
      </c>
    </row>
    <row r="121" spans="2:5" x14ac:dyDescent="0.2">
      <c r="B121" s="45" t="s">
        <v>116</v>
      </c>
      <c r="C121" s="46">
        <v>3716015530</v>
      </c>
      <c r="D121" s="105">
        <f>'Paso 4'!F124</f>
        <v>4.3000758893170848E-3</v>
      </c>
      <c r="E121" s="47">
        <v>3195829.76</v>
      </c>
    </row>
    <row r="122" spans="2:5" x14ac:dyDescent="0.2">
      <c r="B122" s="45" t="s">
        <v>117</v>
      </c>
      <c r="C122" s="46">
        <v>3716015530</v>
      </c>
      <c r="D122" s="105">
        <f>'Paso 4'!F125</f>
        <v>1.3003851034635326E-2</v>
      </c>
      <c r="E122" s="47">
        <v>9664502.4800000004</v>
      </c>
    </row>
    <row r="123" spans="2:5" x14ac:dyDescent="0.2">
      <c r="B123" s="45" t="s">
        <v>118</v>
      </c>
      <c r="C123" s="46">
        <v>3716015530</v>
      </c>
      <c r="D123" s="105">
        <f>'Paso 4'!F126</f>
        <v>1.82792769657317E-2</v>
      </c>
      <c r="E123" s="47">
        <v>13585215.42</v>
      </c>
    </row>
    <row r="124" spans="2:5" x14ac:dyDescent="0.2">
      <c r="B124" s="45" t="s">
        <v>119</v>
      </c>
      <c r="C124" s="46">
        <v>3716015530</v>
      </c>
      <c r="D124" s="105">
        <f>'Paso 4'!F127</f>
        <v>6.6974492458058326E-3</v>
      </c>
      <c r="E124" s="47">
        <v>4977565.08</v>
      </c>
    </row>
    <row r="125" spans="2:5" x14ac:dyDescent="0.2">
      <c r="B125" s="45" t="s">
        <v>120</v>
      </c>
      <c r="C125" s="46">
        <v>3716015530</v>
      </c>
      <c r="D125" s="105">
        <f>'Paso 4'!F128</f>
        <v>8.2436282325570216E-3</v>
      </c>
      <c r="E125" s="47">
        <v>6126690.1100000003</v>
      </c>
    </row>
    <row r="126" spans="2:5" x14ac:dyDescent="0.2">
      <c r="B126" s="45" t="s">
        <v>121</v>
      </c>
      <c r="C126" s="46">
        <v>3716015530</v>
      </c>
      <c r="D126" s="105">
        <f>'Paso 4'!F129</f>
        <v>3.1350943540775287E-3</v>
      </c>
      <c r="E126" s="47">
        <v>2330011.86</v>
      </c>
    </row>
    <row r="127" spans="2:5" x14ac:dyDescent="0.2">
      <c r="B127" s="45" t="s">
        <v>122</v>
      </c>
      <c r="C127" s="46">
        <v>3716015530</v>
      </c>
      <c r="D127" s="105">
        <f>'Paso 4'!F130</f>
        <v>5.6420352084734929E-3</v>
      </c>
      <c r="E127" s="47">
        <v>4193178.09</v>
      </c>
    </row>
    <row r="128" spans="2:5" x14ac:dyDescent="0.2">
      <c r="B128" s="45" t="s">
        <v>123</v>
      </c>
      <c r="C128" s="46">
        <v>3716015530</v>
      </c>
      <c r="D128" s="105">
        <f>'Paso 4'!F131</f>
        <v>6.5770688167950432E-3</v>
      </c>
      <c r="E128" s="47">
        <v>4888097.97</v>
      </c>
    </row>
    <row r="129" spans="2:5" x14ac:dyDescent="0.2">
      <c r="B129" s="45" t="s">
        <v>124</v>
      </c>
      <c r="C129" s="46">
        <v>3716015530</v>
      </c>
      <c r="D129" s="105">
        <f>'Paso 4'!F132</f>
        <v>1.1730522270661134E-2</v>
      </c>
      <c r="E129" s="47">
        <v>8718160.5899999999</v>
      </c>
    </row>
    <row r="130" spans="2:5" x14ac:dyDescent="0.2">
      <c r="B130" s="45" t="s">
        <v>125</v>
      </c>
      <c r="C130" s="46">
        <v>3716015530</v>
      </c>
      <c r="D130" s="105">
        <f>'Paso 4'!F133</f>
        <v>7.4686803501558176E-3</v>
      </c>
      <c r="E130" s="47">
        <v>5550746.4299999997</v>
      </c>
    </row>
    <row r="131" spans="2:5" x14ac:dyDescent="0.2">
      <c r="B131" s="45" t="s">
        <v>126</v>
      </c>
      <c r="C131" s="46">
        <v>3716015530</v>
      </c>
      <c r="D131" s="105">
        <f>'Paso 4'!F134</f>
        <v>2.8068455234555984E-3</v>
      </c>
      <c r="E131" s="47">
        <v>2086056.31</v>
      </c>
    </row>
    <row r="132" spans="2:5" ht="15" thickBot="1" x14ac:dyDescent="0.25">
      <c r="B132" s="48" t="s">
        <v>158</v>
      </c>
      <c r="C132" s="50">
        <v>3716015530</v>
      </c>
      <c r="D132" s="106">
        <f>SUM(D7:D131)</f>
        <v>0.99999999999999944</v>
      </c>
      <c r="E132" s="108">
        <f>SUM(E7:E131)</f>
        <v>743203106.00999987</v>
      </c>
    </row>
    <row r="133" spans="2:5" x14ac:dyDescent="0.2">
      <c r="B133" s="9"/>
    </row>
  </sheetData>
  <mergeCells count="1">
    <mergeCell ref="B5:B6"/>
  </mergeCells>
  <pageMargins left="0.7" right="0.7" top="0.75" bottom="0.75" header="0.3" footer="0.3"/>
  <pageSetup orientation="portrait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136"/>
  <sheetViews>
    <sheetView workbookViewId="0"/>
  </sheetViews>
  <sheetFormatPr baseColWidth="10" defaultRowHeight="14.25" x14ac:dyDescent="0.2"/>
  <cols>
    <col min="1" max="1" width="11.42578125" style="14"/>
    <col min="2" max="2" width="46.28515625" style="14" customWidth="1"/>
    <col min="3" max="3" width="21.42578125" style="14" customWidth="1"/>
    <col min="4" max="16384" width="11.42578125" style="14"/>
  </cols>
  <sheetData>
    <row r="2" spans="2:3" ht="20.25" customHeight="1" x14ac:dyDescent="0.2">
      <c r="B2" s="2" t="s">
        <v>128</v>
      </c>
    </row>
    <row r="3" spans="2:3" ht="18" customHeight="1" x14ac:dyDescent="0.2">
      <c r="B3" s="2" t="s">
        <v>152</v>
      </c>
    </row>
    <row r="5" spans="2:3" ht="15" thickBot="1" x14ac:dyDescent="0.25">
      <c r="B5" s="9"/>
    </row>
    <row r="6" spans="2:3" ht="15.75" x14ac:dyDescent="0.2">
      <c r="B6" s="94" t="s">
        <v>146</v>
      </c>
      <c r="C6" s="95"/>
    </row>
    <row r="7" spans="2:3" ht="16.5" thickBot="1" x14ac:dyDescent="0.25">
      <c r="B7" s="96" t="s">
        <v>132</v>
      </c>
      <c r="C7" s="97"/>
    </row>
    <row r="8" spans="2:3" ht="15" thickBot="1" x14ac:dyDescent="0.25">
      <c r="B8" s="19"/>
      <c r="C8" s="19"/>
    </row>
    <row r="9" spans="2:3" ht="15.75" x14ac:dyDescent="0.2">
      <c r="B9" s="98" t="s">
        <v>0</v>
      </c>
      <c r="C9" s="20" t="s">
        <v>134</v>
      </c>
    </row>
    <row r="10" spans="2:3" ht="19.5" thickBot="1" x14ac:dyDescent="0.25">
      <c r="B10" s="99"/>
      <c r="C10" s="21" t="s">
        <v>161</v>
      </c>
    </row>
    <row r="11" spans="2:3" x14ac:dyDescent="0.2">
      <c r="B11" s="54" t="s">
        <v>2</v>
      </c>
      <c r="C11" s="55">
        <v>58474749.920000002</v>
      </c>
    </row>
    <row r="12" spans="2:3" x14ac:dyDescent="0.2">
      <c r="B12" s="56" t="s">
        <v>3</v>
      </c>
      <c r="C12" s="57">
        <v>13666336.01</v>
      </c>
    </row>
    <row r="13" spans="2:3" x14ac:dyDescent="0.2">
      <c r="B13" s="56" t="s">
        <v>4</v>
      </c>
      <c r="C13" s="57">
        <v>27128816.949999999</v>
      </c>
    </row>
    <row r="14" spans="2:3" x14ac:dyDescent="0.2">
      <c r="B14" s="56" t="s">
        <v>5</v>
      </c>
      <c r="C14" s="57">
        <v>13194254.960000001</v>
      </c>
    </row>
    <row r="15" spans="2:3" x14ac:dyDescent="0.2">
      <c r="B15" s="56" t="s">
        <v>6</v>
      </c>
      <c r="C15" s="57">
        <v>30492684.149999999</v>
      </c>
    </row>
    <row r="16" spans="2:3" x14ac:dyDescent="0.2">
      <c r="B16" s="56" t="s">
        <v>7</v>
      </c>
      <c r="C16" s="57">
        <v>1745191.57</v>
      </c>
    </row>
    <row r="17" spans="2:3" x14ac:dyDescent="0.2">
      <c r="B17" s="56" t="s">
        <v>8</v>
      </c>
      <c r="C17" s="57">
        <v>13998392.25</v>
      </c>
    </row>
    <row r="18" spans="2:3" x14ac:dyDescent="0.2">
      <c r="B18" s="56" t="s">
        <v>9</v>
      </c>
      <c r="C18" s="57">
        <v>26511340.809999999</v>
      </c>
    </row>
    <row r="19" spans="2:3" x14ac:dyDescent="0.2">
      <c r="B19" s="56" t="s">
        <v>10</v>
      </c>
      <c r="C19" s="57">
        <v>8794341.0199999996</v>
      </c>
    </row>
    <row r="20" spans="2:3" x14ac:dyDescent="0.2">
      <c r="B20" s="56" t="s">
        <v>11</v>
      </c>
      <c r="C20" s="57">
        <v>3165737.11</v>
      </c>
    </row>
    <row r="21" spans="2:3" x14ac:dyDescent="0.2">
      <c r="B21" s="56" t="s">
        <v>12</v>
      </c>
      <c r="C21" s="57">
        <v>9706908.7400000002</v>
      </c>
    </row>
    <row r="22" spans="2:3" x14ac:dyDescent="0.2">
      <c r="B22" s="56" t="s">
        <v>13</v>
      </c>
      <c r="C22" s="57">
        <v>2072280.53</v>
      </c>
    </row>
    <row r="23" spans="2:3" x14ac:dyDescent="0.2">
      <c r="B23" s="56" t="s">
        <v>14</v>
      </c>
      <c r="C23" s="57">
        <v>32548324.469999999</v>
      </c>
    </row>
    <row r="24" spans="2:3" x14ac:dyDescent="0.2">
      <c r="B24" s="56" t="s">
        <v>15</v>
      </c>
      <c r="C24" s="57">
        <v>33355553.649999999</v>
      </c>
    </row>
    <row r="25" spans="2:3" x14ac:dyDescent="0.2">
      <c r="B25" s="56" t="s">
        <v>16</v>
      </c>
      <c r="C25" s="57">
        <v>19965502.399999999</v>
      </c>
    </row>
    <row r="26" spans="2:3" x14ac:dyDescent="0.2">
      <c r="B26" s="56" t="s">
        <v>17</v>
      </c>
      <c r="C26" s="57">
        <v>9214848.5999999996</v>
      </c>
    </row>
    <row r="27" spans="2:3" x14ac:dyDescent="0.2">
      <c r="B27" s="56" t="s">
        <v>18</v>
      </c>
      <c r="C27" s="57">
        <v>2186152.37</v>
      </c>
    </row>
    <row r="28" spans="2:3" x14ac:dyDescent="0.2">
      <c r="B28" s="56" t="s">
        <v>19</v>
      </c>
      <c r="C28" s="57">
        <v>6816004.2699999996</v>
      </c>
    </row>
    <row r="29" spans="2:3" x14ac:dyDescent="0.2">
      <c r="B29" s="56" t="s">
        <v>20</v>
      </c>
      <c r="C29" s="57">
        <v>5559360.3499999996</v>
      </c>
    </row>
    <row r="30" spans="2:3" x14ac:dyDescent="0.2">
      <c r="B30" s="56" t="s">
        <v>21</v>
      </c>
      <c r="C30" s="57">
        <v>9524852.3599999994</v>
      </c>
    </row>
    <row r="31" spans="2:3" x14ac:dyDescent="0.2">
      <c r="B31" s="56" t="s">
        <v>22</v>
      </c>
      <c r="C31" s="57">
        <v>21946208.09</v>
      </c>
    </row>
    <row r="32" spans="2:3" x14ac:dyDescent="0.2">
      <c r="B32" s="56" t="s">
        <v>23</v>
      </c>
      <c r="C32" s="57">
        <v>1527314.17</v>
      </c>
    </row>
    <row r="33" spans="2:3" x14ac:dyDescent="0.2">
      <c r="B33" s="56" t="s">
        <v>24</v>
      </c>
      <c r="C33" s="57">
        <v>6394111.1200000001</v>
      </c>
    </row>
    <row r="34" spans="2:3" x14ac:dyDescent="0.2">
      <c r="B34" s="56" t="s">
        <v>25</v>
      </c>
      <c r="C34" s="57">
        <v>8209606.71</v>
      </c>
    </row>
    <row r="35" spans="2:3" x14ac:dyDescent="0.2">
      <c r="B35" s="56" t="s">
        <v>26</v>
      </c>
      <c r="C35" s="57">
        <v>58700633.490000002</v>
      </c>
    </row>
    <row r="36" spans="2:3" x14ac:dyDescent="0.2">
      <c r="B36" s="56" t="s">
        <v>27</v>
      </c>
      <c r="C36" s="57">
        <v>14501820.48</v>
      </c>
    </row>
    <row r="37" spans="2:3" x14ac:dyDescent="0.2">
      <c r="B37" s="56" t="s">
        <v>28</v>
      </c>
      <c r="C37" s="57">
        <v>1458919.65</v>
      </c>
    </row>
    <row r="38" spans="2:3" x14ac:dyDescent="0.2">
      <c r="B38" s="56" t="s">
        <v>29</v>
      </c>
      <c r="C38" s="57">
        <v>2386752.25</v>
      </c>
    </row>
    <row r="39" spans="2:3" x14ac:dyDescent="0.2">
      <c r="B39" s="56" t="s">
        <v>30</v>
      </c>
      <c r="C39" s="57">
        <v>20038738.969999999</v>
      </c>
    </row>
    <row r="40" spans="2:3" x14ac:dyDescent="0.2">
      <c r="B40" s="56" t="s">
        <v>31</v>
      </c>
      <c r="C40" s="57">
        <v>6023611.6299999999</v>
      </c>
    </row>
    <row r="41" spans="2:3" x14ac:dyDescent="0.2">
      <c r="B41" s="56" t="s">
        <v>32</v>
      </c>
      <c r="C41" s="57">
        <v>109105227.76000001</v>
      </c>
    </row>
    <row r="42" spans="2:3" x14ac:dyDescent="0.2">
      <c r="B42" s="56" t="s">
        <v>33</v>
      </c>
      <c r="C42" s="57">
        <v>44758636.07</v>
      </c>
    </row>
    <row r="43" spans="2:3" x14ac:dyDescent="0.2">
      <c r="B43" s="56" t="s">
        <v>34</v>
      </c>
      <c r="C43" s="57">
        <v>146340553.53999999</v>
      </c>
    </row>
    <row r="44" spans="2:3" x14ac:dyDescent="0.2">
      <c r="B44" s="56" t="s">
        <v>35</v>
      </c>
      <c r="C44" s="57">
        <v>8047045.8099999996</v>
      </c>
    </row>
    <row r="45" spans="2:3" x14ac:dyDescent="0.2">
      <c r="B45" s="56" t="s">
        <v>36</v>
      </c>
      <c r="C45" s="57">
        <v>34557596.280000001</v>
      </c>
    </row>
    <row r="46" spans="2:3" x14ac:dyDescent="0.2">
      <c r="B46" s="56" t="s">
        <v>37</v>
      </c>
      <c r="C46" s="57">
        <v>12074232.689999999</v>
      </c>
    </row>
    <row r="47" spans="2:3" x14ac:dyDescent="0.2">
      <c r="B47" s="56" t="s">
        <v>38</v>
      </c>
      <c r="C47" s="57">
        <v>22898149.52</v>
      </c>
    </row>
    <row r="48" spans="2:3" x14ac:dyDescent="0.2">
      <c r="B48" s="56" t="s">
        <v>39</v>
      </c>
      <c r="C48" s="57">
        <v>2390148.38</v>
      </c>
    </row>
    <row r="49" spans="2:3" x14ac:dyDescent="0.2">
      <c r="B49" s="56" t="s">
        <v>40</v>
      </c>
      <c r="C49" s="57">
        <v>50985543.07</v>
      </c>
    </row>
    <row r="50" spans="2:3" x14ac:dyDescent="0.2">
      <c r="B50" s="56" t="s">
        <v>41</v>
      </c>
      <c r="C50" s="57">
        <v>13509414.09</v>
      </c>
    </row>
    <row r="51" spans="2:3" x14ac:dyDescent="0.2">
      <c r="B51" s="56" t="s">
        <v>42</v>
      </c>
      <c r="C51" s="57">
        <v>11330937.1</v>
      </c>
    </row>
    <row r="52" spans="2:3" x14ac:dyDescent="0.2">
      <c r="B52" s="56" t="s">
        <v>43</v>
      </c>
      <c r="C52" s="57">
        <v>84649578.519999996</v>
      </c>
    </row>
    <row r="53" spans="2:3" x14ac:dyDescent="0.2">
      <c r="B53" s="56" t="s">
        <v>44</v>
      </c>
      <c r="C53" s="57">
        <v>9450573.3200000003</v>
      </c>
    </row>
    <row r="54" spans="2:3" x14ac:dyDescent="0.2">
      <c r="B54" s="56" t="s">
        <v>45</v>
      </c>
      <c r="C54" s="57">
        <v>1395932.73</v>
      </c>
    </row>
    <row r="55" spans="2:3" x14ac:dyDescent="0.2">
      <c r="B55" s="56" t="s">
        <v>46</v>
      </c>
      <c r="C55" s="57">
        <v>59294230.950000003</v>
      </c>
    </row>
    <row r="56" spans="2:3" x14ac:dyDescent="0.2">
      <c r="B56" s="56" t="s">
        <v>47</v>
      </c>
      <c r="C56" s="57">
        <v>2669775.31</v>
      </c>
    </row>
    <row r="57" spans="2:3" x14ac:dyDescent="0.2">
      <c r="B57" s="56" t="s">
        <v>48</v>
      </c>
      <c r="C57" s="57">
        <v>49916498.200000003</v>
      </c>
    </row>
    <row r="58" spans="2:3" x14ac:dyDescent="0.2">
      <c r="B58" s="56" t="s">
        <v>49</v>
      </c>
      <c r="C58" s="57">
        <v>18930633.719999999</v>
      </c>
    </row>
    <row r="59" spans="2:3" x14ac:dyDescent="0.2">
      <c r="B59" s="56" t="s">
        <v>50</v>
      </c>
      <c r="C59" s="57">
        <v>4804981.07</v>
      </c>
    </row>
    <row r="60" spans="2:3" x14ac:dyDescent="0.2">
      <c r="B60" s="56" t="s">
        <v>51</v>
      </c>
      <c r="C60" s="57">
        <v>5611516.6500000004</v>
      </c>
    </row>
    <row r="61" spans="2:3" x14ac:dyDescent="0.2">
      <c r="B61" s="56" t="s">
        <v>52</v>
      </c>
      <c r="C61" s="57">
        <v>24198618.559999999</v>
      </c>
    </row>
    <row r="62" spans="2:3" x14ac:dyDescent="0.2">
      <c r="B62" s="56" t="s">
        <v>53</v>
      </c>
      <c r="C62" s="57">
        <v>16238289.640000001</v>
      </c>
    </row>
    <row r="63" spans="2:3" x14ac:dyDescent="0.2">
      <c r="B63" s="56" t="s">
        <v>54</v>
      </c>
      <c r="C63" s="57">
        <v>4823804.84</v>
      </c>
    </row>
    <row r="64" spans="2:3" x14ac:dyDescent="0.2">
      <c r="B64" s="56" t="s">
        <v>55</v>
      </c>
      <c r="C64" s="57">
        <v>17778790.559999999</v>
      </c>
    </row>
    <row r="65" spans="2:3" x14ac:dyDescent="0.2">
      <c r="B65" s="56" t="s">
        <v>56</v>
      </c>
      <c r="C65" s="57">
        <v>890236.64</v>
      </c>
    </row>
    <row r="66" spans="2:3" x14ac:dyDescent="0.2">
      <c r="B66" s="56" t="s">
        <v>57</v>
      </c>
      <c r="C66" s="57">
        <v>22930971.550000001</v>
      </c>
    </row>
    <row r="67" spans="2:3" x14ac:dyDescent="0.2">
      <c r="B67" s="56" t="s">
        <v>58</v>
      </c>
      <c r="C67" s="57">
        <v>60462676.090000004</v>
      </c>
    </row>
    <row r="68" spans="2:3" x14ac:dyDescent="0.2">
      <c r="B68" s="56" t="s">
        <v>59</v>
      </c>
      <c r="C68" s="57">
        <v>106293131.45999999</v>
      </c>
    </row>
    <row r="69" spans="2:3" x14ac:dyDescent="0.2">
      <c r="B69" s="56" t="s">
        <v>60</v>
      </c>
      <c r="C69" s="57">
        <v>4760660.33</v>
      </c>
    </row>
    <row r="70" spans="2:3" x14ac:dyDescent="0.2">
      <c r="B70" s="56" t="s">
        <v>61</v>
      </c>
      <c r="C70" s="57">
        <v>44052301.850000001</v>
      </c>
    </row>
    <row r="71" spans="2:3" x14ac:dyDescent="0.2">
      <c r="B71" s="56" t="s">
        <v>62</v>
      </c>
      <c r="C71" s="57">
        <v>2693716.62</v>
      </c>
    </row>
    <row r="72" spans="2:3" x14ac:dyDescent="0.2">
      <c r="B72" s="56" t="s">
        <v>63</v>
      </c>
      <c r="C72" s="57">
        <v>6527198.1699999999</v>
      </c>
    </row>
    <row r="73" spans="2:3" x14ac:dyDescent="0.2">
      <c r="B73" s="56" t="s">
        <v>64</v>
      </c>
      <c r="C73" s="57">
        <v>25451480.690000001</v>
      </c>
    </row>
    <row r="74" spans="2:3" x14ac:dyDescent="0.2">
      <c r="B74" s="56" t="s">
        <v>65</v>
      </c>
      <c r="C74" s="57">
        <v>29263515.52</v>
      </c>
    </row>
    <row r="75" spans="2:3" x14ac:dyDescent="0.2">
      <c r="B75" s="56" t="s">
        <v>66</v>
      </c>
      <c r="C75" s="57">
        <v>9989408.6999999993</v>
      </c>
    </row>
    <row r="76" spans="2:3" x14ac:dyDescent="0.2">
      <c r="B76" s="56" t="s">
        <v>67</v>
      </c>
      <c r="C76" s="57">
        <v>6450930.0599999996</v>
      </c>
    </row>
    <row r="77" spans="2:3" x14ac:dyDescent="0.2">
      <c r="B77" s="56" t="s">
        <v>68</v>
      </c>
      <c r="C77" s="57">
        <v>25262785.84</v>
      </c>
    </row>
    <row r="78" spans="2:3" x14ac:dyDescent="0.2">
      <c r="B78" s="56" t="s">
        <v>69</v>
      </c>
      <c r="C78" s="57">
        <v>11328117.199999999</v>
      </c>
    </row>
    <row r="79" spans="2:3" x14ac:dyDescent="0.2">
      <c r="B79" s="56" t="s">
        <v>70</v>
      </c>
      <c r="C79" s="57">
        <v>422904.94</v>
      </c>
    </row>
    <row r="80" spans="2:3" x14ac:dyDescent="0.2">
      <c r="B80" s="56" t="s">
        <v>71</v>
      </c>
      <c r="C80" s="57">
        <v>32698659.989999998</v>
      </c>
    </row>
    <row r="81" spans="2:3" x14ac:dyDescent="0.2">
      <c r="B81" s="56" t="s">
        <v>72</v>
      </c>
      <c r="C81" s="57">
        <v>4858370.8099999996</v>
      </c>
    </row>
    <row r="82" spans="2:3" x14ac:dyDescent="0.2">
      <c r="B82" s="56" t="s">
        <v>73</v>
      </c>
      <c r="C82" s="57">
        <v>2099448.4900000002</v>
      </c>
    </row>
    <row r="83" spans="2:3" x14ac:dyDescent="0.2">
      <c r="B83" s="56" t="s">
        <v>74</v>
      </c>
      <c r="C83" s="57">
        <v>4124516.25</v>
      </c>
    </row>
    <row r="84" spans="2:3" x14ac:dyDescent="0.2">
      <c r="B84" s="56" t="s">
        <v>75</v>
      </c>
      <c r="C84" s="57">
        <v>120730433.86</v>
      </c>
    </row>
    <row r="85" spans="2:3" x14ac:dyDescent="0.2">
      <c r="B85" s="56" t="s">
        <v>76</v>
      </c>
      <c r="C85" s="57">
        <v>3981699.66</v>
      </c>
    </row>
    <row r="86" spans="2:3" x14ac:dyDescent="0.2">
      <c r="B86" s="56" t="s">
        <v>77</v>
      </c>
      <c r="C86" s="57">
        <v>9632391.5999999996</v>
      </c>
    </row>
    <row r="87" spans="2:3" x14ac:dyDescent="0.2">
      <c r="B87" s="56" t="s">
        <v>78</v>
      </c>
      <c r="C87" s="57">
        <v>7690101.46</v>
      </c>
    </row>
    <row r="88" spans="2:3" x14ac:dyDescent="0.2">
      <c r="B88" s="56" t="s">
        <v>79</v>
      </c>
      <c r="C88" s="57">
        <v>7044212.1299999999</v>
      </c>
    </row>
    <row r="89" spans="2:3" x14ac:dyDescent="0.2">
      <c r="B89" s="56" t="s">
        <v>80</v>
      </c>
      <c r="C89" s="57">
        <v>7055797.6399999997</v>
      </c>
    </row>
    <row r="90" spans="2:3" x14ac:dyDescent="0.2">
      <c r="B90" s="56" t="s">
        <v>81</v>
      </c>
      <c r="C90" s="57">
        <v>42249102.329999998</v>
      </c>
    </row>
    <row r="91" spans="2:3" x14ac:dyDescent="0.2">
      <c r="B91" s="56" t="s">
        <v>82</v>
      </c>
      <c r="C91" s="57">
        <v>29831273.34</v>
      </c>
    </row>
    <row r="92" spans="2:3" x14ac:dyDescent="0.2">
      <c r="B92" s="56" t="s">
        <v>83</v>
      </c>
      <c r="C92" s="57">
        <v>84960831.439999998</v>
      </c>
    </row>
    <row r="93" spans="2:3" x14ac:dyDescent="0.2">
      <c r="B93" s="56" t="s">
        <v>84</v>
      </c>
      <c r="C93" s="57">
        <v>1613452.17</v>
      </c>
    </row>
    <row r="94" spans="2:3" x14ac:dyDescent="0.2">
      <c r="B94" s="56" t="s">
        <v>85</v>
      </c>
      <c r="C94" s="57">
        <v>9539069.2899999991</v>
      </c>
    </row>
    <row r="95" spans="2:3" x14ac:dyDescent="0.2">
      <c r="B95" s="56" t="s">
        <v>86</v>
      </c>
      <c r="C95" s="57">
        <v>54515246.600000001</v>
      </c>
    </row>
    <row r="96" spans="2:3" x14ac:dyDescent="0.2">
      <c r="B96" s="56" t="s">
        <v>87</v>
      </c>
      <c r="C96" s="57">
        <v>36831544.189999998</v>
      </c>
    </row>
    <row r="97" spans="2:3" x14ac:dyDescent="0.2">
      <c r="B97" s="56" t="s">
        <v>88</v>
      </c>
      <c r="C97" s="57">
        <v>39206585.479999997</v>
      </c>
    </row>
    <row r="98" spans="2:3" x14ac:dyDescent="0.2">
      <c r="B98" s="56" t="s">
        <v>89</v>
      </c>
      <c r="C98" s="57">
        <v>22380989.640000001</v>
      </c>
    </row>
    <row r="99" spans="2:3" x14ac:dyDescent="0.2">
      <c r="B99" s="56" t="s">
        <v>90</v>
      </c>
      <c r="C99" s="57">
        <v>1306953.75</v>
      </c>
    </row>
    <row r="100" spans="2:3" x14ac:dyDescent="0.2">
      <c r="B100" s="56" t="s">
        <v>91</v>
      </c>
      <c r="C100" s="57">
        <v>14741224.060000001</v>
      </c>
    </row>
    <row r="101" spans="2:3" x14ac:dyDescent="0.2">
      <c r="B101" s="56" t="s">
        <v>92</v>
      </c>
      <c r="C101" s="57">
        <v>5740113.8300000001</v>
      </c>
    </row>
    <row r="102" spans="2:3" x14ac:dyDescent="0.2">
      <c r="B102" s="56" t="s">
        <v>93</v>
      </c>
      <c r="C102" s="57">
        <v>5916912.7400000002</v>
      </c>
    </row>
    <row r="103" spans="2:3" x14ac:dyDescent="0.2">
      <c r="B103" s="56" t="s">
        <v>94</v>
      </c>
      <c r="C103" s="57">
        <v>4332452.7699999996</v>
      </c>
    </row>
    <row r="104" spans="2:3" x14ac:dyDescent="0.2">
      <c r="B104" s="56" t="s">
        <v>95</v>
      </c>
      <c r="C104" s="57">
        <v>6355405.4000000004</v>
      </c>
    </row>
    <row r="105" spans="2:3" x14ac:dyDescent="0.2">
      <c r="B105" s="56" t="s">
        <v>96</v>
      </c>
      <c r="C105" s="57">
        <v>11794360.84</v>
      </c>
    </row>
    <row r="106" spans="2:3" x14ac:dyDescent="0.2">
      <c r="B106" s="56" t="s">
        <v>97</v>
      </c>
      <c r="C106" s="57">
        <v>6003932.21</v>
      </c>
    </row>
    <row r="107" spans="2:3" x14ac:dyDescent="0.2">
      <c r="B107" s="56" t="s">
        <v>98</v>
      </c>
      <c r="C107" s="57">
        <v>18123386.34</v>
      </c>
    </row>
    <row r="108" spans="2:3" x14ac:dyDescent="0.2">
      <c r="B108" s="56" t="s">
        <v>99</v>
      </c>
      <c r="C108" s="57">
        <v>1003709.99</v>
      </c>
    </row>
    <row r="109" spans="2:3" x14ac:dyDescent="0.2">
      <c r="B109" s="56" t="s">
        <v>100</v>
      </c>
      <c r="C109" s="57">
        <v>25812799.16</v>
      </c>
    </row>
    <row r="110" spans="2:3" x14ac:dyDescent="0.2">
      <c r="B110" s="56" t="s">
        <v>101</v>
      </c>
      <c r="C110" s="57">
        <v>5590345</v>
      </c>
    </row>
    <row r="111" spans="2:3" x14ac:dyDescent="0.2">
      <c r="B111" s="56" t="s">
        <v>102</v>
      </c>
      <c r="C111" s="57">
        <v>19066769.670000002</v>
      </c>
    </row>
    <row r="112" spans="2:3" x14ac:dyDescent="0.2">
      <c r="B112" s="56" t="s">
        <v>103</v>
      </c>
      <c r="C112" s="57">
        <v>6839684.1299999999</v>
      </c>
    </row>
    <row r="113" spans="2:3" x14ac:dyDescent="0.2">
      <c r="B113" s="56" t="s">
        <v>104</v>
      </c>
      <c r="C113" s="57">
        <v>6218796.1500000004</v>
      </c>
    </row>
    <row r="114" spans="2:3" x14ac:dyDescent="0.2">
      <c r="B114" s="56" t="s">
        <v>105</v>
      </c>
      <c r="C114" s="57">
        <v>45238233.560000002</v>
      </c>
    </row>
    <row r="115" spans="2:3" x14ac:dyDescent="0.2">
      <c r="B115" s="56" t="s">
        <v>106</v>
      </c>
      <c r="C115" s="57">
        <v>38129415.710000001</v>
      </c>
    </row>
    <row r="116" spans="2:3" x14ac:dyDescent="0.2">
      <c r="B116" s="56" t="s">
        <v>107</v>
      </c>
      <c r="C116" s="57">
        <v>75439317.329999998</v>
      </c>
    </row>
    <row r="117" spans="2:3" x14ac:dyDescent="0.2">
      <c r="B117" s="56" t="s">
        <v>108</v>
      </c>
      <c r="C117" s="57">
        <v>3927856.05</v>
      </c>
    </row>
    <row r="118" spans="2:3" x14ac:dyDescent="0.2">
      <c r="B118" s="56" t="s">
        <v>109</v>
      </c>
      <c r="C118" s="57">
        <v>10888508.49</v>
      </c>
    </row>
    <row r="119" spans="2:3" x14ac:dyDescent="0.2">
      <c r="B119" s="56" t="s">
        <v>110</v>
      </c>
      <c r="C119" s="57">
        <v>37924087.460000001</v>
      </c>
    </row>
    <row r="120" spans="2:3" x14ac:dyDescent="0.2">
      <c r="B120" s="56" t="s">
        <v>111</v>
      </c>
      <c r="C120" s="57">
        <v>20497091.670000002</v>
      </c>
    </row>
    <row r="121" spans="2:3" x14ac:dyDescent="0.2">
      <c r="B121" s="56" t="s">
        <v>112</v>
      </c>
      <c r="C121" s="57">
        <v>56746079.939999998</v>
      </c>
    </row>
    <row r="122" spans="2:3" x14ac:dyDescent="0.2">
      <c r="B122" s="56" t="s">
        <v>113</v>
      </c>
      <c r="C122" s="57">
        <v>26040937.989999998</v>
      </c>
    </row>
    <row r="123" spans="2:3" x14ac:dyDescent="0.2">
      <c r="B123" s="56" t="s">
        <v>114</v>
      </c>
      <c r="C123" s="57">
        <v>16096980.140000001</v>
      </c>
    </row>
    <row r="124" spans="2:3" x14ac:dyDescent="0.2">
      <c r="B124" s="56" t="s">
        <v>115</v>
      </c>
      <c r="C124" s="57">
        <v>67778548.359999999</v>
      </c>
    </row>
    <row r="125" spans="2:3" x14ac:dyDescent="0.2">
      <c r="B125" s="56" t="s">
        <v>116</v>
      </c>
      <c r="C125" s="57">
        <v>7163039.2599999998</v>
      </c>
    </row>
    <row r="126" spans="2:3" x14ac:dyDescent="0.2">
      <c r="B126" s="56" t="s">
        <v>117</v>
      </c>
      <c r="C126" s="57">
        <v>1830869.29</v>
      </c>
    </row>
    <row r="127" spans="2:3" x14ac:dyDescent="0.2">
      <c r="B127" s="56" t="s">
        <v>118</v>
      </c>
      <c r="C127" s="57">
        <v>24123184.600000001</v>
      </c>
    </row>
    <row r="128" spans="2:3" x14ac:dyDescent="0.2">
      <c r="B128" s="56" t="s">
        <v>119</v>
      </c>
      <c r="C128" s="57">
        <v>56559157.549999997</v>
      </c>
    </row>
    <row r="129" spans="2:3" x14ac:dyDescent="0.2">
      <c r="B129" s="56" t="s">
        <v>120</v>
      </c>
      <c r="C129" s="57">
        <v>24299923.57</v>
      </c>
    </row>
    <row r="130" spans="2:3" x14ac:dyDescent="0.2">
      <c r="B130" s="56" t="s">
        <v>121</v>
      </c>
      <c r="C130" s="57">
        <v>16881345.84</v>
      </c>
    </row>
    <row r="131" spans="2:3" x14ac:dyDescent="0.2">
      <c r="B131" s="56" t="s">
        <v>122</v>
      </c>
      <c r="C131" s="57">
        <v>33225373.32</v>
      </c>
    </row>
    <row r="132" spans="2:3" x14ac:dyDescent="0.2">
      <c r="B132" s="56" t="s">
        <v>123</v>
      </c>
      <c r="C132" s="57">
        <v>57300021.780000001</v>
      </c>
    </row>
    <row r="133" spans="2:3" x14ac:dyDescent="0.2">
      <c r="B133" s="56" t="s">
        <v>124</v>
      </c>
      <c r="C133" s="57">
        <v>33112950.710000001</v>
      </c>
    </row>
    <row r="134" spans="2:3" x14ac:dyDescent="0.2">
      <c r="B134" s="56" t="s">
        <v>125</v>
      </c>
      <c r="C134" s="57">
        <v>146901314.09</v>
      </c>
    </row>
    <row r="135" spans="2:3" x14ac:dyDescent="0.2">
      <c r="B135" s="56" t="s">
        <v>126</v>
      </c>
      <c r="C135" s="57">
        <v>1323990.79</v>
      </c>
    </row>
    <row r="136" spans="2:3" ht="15" thickBot="1" x14ac:dyDescent="0.25">
      <c r="B136" s="58" t="s">
        <v>158</v>
      </c>
      <c r="C136" s="59">
        <v>3043168893</v>
      </c>
    </row>
  </sheetData>
  <mergeCells count="3">
    <mergeCell ref="B6:C6"/>
    <mergeCell ref="B7:C7"/>
    <mergeCell ref="B9:B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G135"/>
  <sheetViews>
    <sheetView workbookViewId="0">
      <selection activeCell="B4" sqref="B4"/>
    </sheetView>
  </sheetViews>
  <sheetFormatPr baseColWidth="10" defaultRowHeight="14.25" x14ac:dyDescent="0.2"/>
  <cols>
    <col min="1" max="1" width="11.42578125" style="14"/>
    <col min="2" max="2" width="12.85546875" style="14" customWidth="1"/>
    <col min="3" max="3" width="29.5703125" style="14" customWidth="1"/>
    <col min="4" max="4" width="21.42578125" style="14" customWidth="1"/>
    <col min="5" max="7" width="18.140625" style="14" customWidth="1"/>
    <col min="8" max="16384" width="11.42578125" style="14"/>
  </cols>
  <sheetData>
    <row r="2" spans="2:7" ht="15" x14ac:dyDescent="0.2">
      <c r="B2" s="2" t="s">
        <v>128</v>
      </c>
    </row>
    <row r="3" spans="2:7" ht="30" customHeight="1" x14ac:dyDescent="0.2">
      <c r="B3" s="100" t="s">
        <v>181</v>
      </c>
      <c r="C3" s="100"/>
      <c r="D3" s="100"/>
      <c r="E3" s="100"/>
      <c r="F3" s="100"/>
      <c r="G3" s="100"/>
    </row>
    <row r="4" spans="2:7" x14ac:dyDescent="0.2">
      <c r="B4" s="9"/>
    </row>
    <row r="5" spans="2:7" ht="15" thickBot="1" x14ac:dyDescent="0.25">
      <c r="B5" s="9"/>
    </row>
    <row r="6" spans="2:7" ht="15.75" x14ac:dyDescent="0.2">
      <c r="B6" s="84" t="s">
        <v>175</v>
      </c>
      <c r="C6" s="84" t="s">
        <v>176</v>
      </c>
      <c r="D6" s="20" t="s">
        <v>134</v>
      </c>
      <c r="E6" s="20" t="s">
        <v>137</v>
      </c>
      <c r="F6" s="20" t="s">
        <v>133</v>
      </c>
      <c r="G6" s="20" t="s">
        <v>135</v>
      </c>
    </row>
    <row r="7" spans="2:7" ht="47.25" customHeight="1" thickBot="1" x14ac:dyDescent="0.25">
      <c r="B7" s="83"/>
      <c r="C7" s="83"/>
      <c r="D7" s="18" t="s">
        <v>177</v>
      </c>
      <c r="E7" s="18" t="s">
        <v>145</v>
      </c>
      <c r="F7" s="18" t="s">
        <v>151</v>
      </c>
      <c r="G7" s="18" t="s">
        <v>178</v>
      </c>
    </row>
    <row r="8" spans="2:7" x14ac:dyDescent="0.2">
      <c r="B8" s="60">
        <v>15001</v>
      </c>
      <c r="C8" s="61" t="s">
        <v>2</v>
      </c>
      <c r="D8" s="62">
        <v>58474749.920000002</v>
      </c>
      <c r="E8" s="63">
        <f>'Paso 3'!E7</f>
        <v>24794236.09</v>
      </c>
      <c r="F8" s="63">
        <f>'Paso 5'!E7</f>
        <v>6359834.8399999999</v>
      </c>
      <c r="G8" s="64">
        <f>SUM(D8:F8)</f>
        <v>89628820.850000009</v>
      </c>
    </row>
    <row r="9" spans="2:7" x14ac:dyDescent="0.2">
      <c r="B9" s="65">
        <v>15002</v>
      </c>
      <c r="C9" s="66" t="s">
        <v>3</v>
      </c>
      <c r="D9" s="67">
        <v>13666336.01</v>
      </c>
      <c r="E9" s="68">
        <f>'Paso 3'!E8</f>
        <v>41618534.880000003</v>
      </c>
      <c r="F9" s="68">
        <f>'Paso 5'!E8</f>
        <v>4444562.76</v>
      </c>
      <c r="G9" s="69">
        <f t="shared" ref="G9:G72" si="0">SUM(D9:F9)</f>
        <v>59729433.649999999</v>
      </c>
    </row>
    <row r="10" spans="2:7" x14ac:dyDescent="0.2">
      <c r="B10" s="65">
        <v>15003</v>
      </c>
      <c r="C10" s="66" t="s">
        <v>4</v>
      </c>
      <c r="D10" s="67">
        <v>27128816.949999999</v>
      </c>
      <c r="E10" s="68">
        <f>'Paso 3'!E9</f>
        <v>5016462.8499999996</v>
      </c>
      <c r="F10" s="68">
        <f>'Paso 5'!E9</f>
        <v>11854404.619999999</v>
      </c>
      <c r="G10" s="69">
        <f t="shared" si="0"/>
        <v>43999684.419999994</v>
      </c>
    </row>
    <row r="11" spans="2:7" x14ac:dyDescent="0.2">
      <c r="B11" s="65">
        <v>15004</v>
      </c>
      <c r="C11" s="66" t="s">
        <v>5</v>
      </c>
      <c r="D11" s="67">
        <v>13194254.960000001</v>
      </c>
      <c r="E11" s="68">
        <f>'Paso 3'!E10</f>
        <v>3043309.75</v>
      </c>
      <c r="F11" s="68">
        <f>'Paso 5'!E10</f>
        <v>10740638.92</v>
      </c>
      <c r="G11" s="69">
        <f t="shared" si="0"/>
        <v>26978203.630000003</v>
      </c>
    </row>
    <row r="12" spans="2:7" x14ac:dyDescent="0.2">
      <c r="B12" s="65">
        <v>15005</v>
      </c>
      <c r="C12" s="66" t="s">
        <v>6</v>
      </c>
      <c r="D12" s="67">
        <v>30492684.149999999</v>
      </c>
      <c r="E12" s="68">
        <f>'Paso 3'!E11</f>
        <v>75050690.230000004</v>
      </c>
      <c r="F12" s="68">
        <f>'Paso 5'!E11</f>
        <v>3916744.82</v>
      </c>
      <c r="G12" s="69">
        <f t="shared" si="0"/>
        <v>109460119.19999999</v>
      </c>
    </row>
    <row r="13" spans="2:7" x14ac:dyDescent="0.2">
      <c r="B13" s="65">
        <v>15006</v>
      </c>
      <c r="C13" s="66" t="s">
        <v>7</v>
      </c>
      <c r="D13" s="67">
        <v>1745191.57</v>
      </c>
      <c r="E13" s="68">
        <f>'Paso 3'!E12</f>
        <v>2207402.33</v>
      </c>
      <c r="F13" s="68">
        <f>'Paso 5'!E12</f>
        <v>4880650.1100000003</v>
      </c>
      <c r="G13" s="69">
        <f t="shared" si="0"/>
        <v>8833244.0100000016</v>
      </c>
    </row>
    <row r="14" spans="2:7" x14ac:dyDescent="0.2">
      <c r="B14" s="65">
        <v>15007</v>
      </c>
      <c r="C14" s="66" t="s">
        <v>8</v>
      </c>
      <c r="D14" s="67">
        <v>13998392.25</v>
      </c>
      <c r="E14" s="68">
        <f>'Paso 3'!E13</f>
        <v>7390374.75</v>
      </c>
      <c r="F14" s="68">
        <f>'Paso 5'!E13</f>
        <v>6869598.71</v>
      </c>
      <c r="G14" s="69">
        <f t="shared" si="0"/>
        <v>28258365.710000001</v>
      </c>
    </row>
    <row r="15" spans="2:7" x14ac:dyDescent="0.2">
      <c r="B15" s="65">
        <v>15008</v>
      </c>
      <c r="C15" s="66" t="s">
        <v>9</v>
      </c>
      <c r="D15" s="67">
        <v>26511340.809999999</v>
      </c>
      <c r="E15" s="68">
        <f>'Paso 3'!E14</f>
        <v>7555924.9699999997</v>
      </c>
      <c r="F15" s="68">
        <f>'Paso 5'!E14</f>
        <v>9429925.1899999995</v>
      </c>
      <c r="G15" s="69">
        <f t="shared" si="0"/>
        <v>43497190.969999999</v>
      </c>
    </row>
    <row r="16" spans="2:7" x14ac:dyDescent="0.2">
      <c r="B16" s="65">
        <v>15009</v>
      </c>
      <c r="C16" s="66" t="s">
        <v>10</v>
      </c>
      <c r="D16" s="67">
        <v>8794341.0199999996</v>
      </c>
      <c r="E16" s="68">
        <f>'Paso 3'!E15</f>
        <v>8629218.7599999998</v>
      </c>
      <c r="F16" s="68">
        <f>'Paso 5'!E15</f>
        <v>6037839.8600000003</v>
      </c>
      <c r="G16" s="69">
        <f t="shared" si="0"/>
        <v>23461399.640000001</v>
      </c>
    </row>
    <row r="17" spans="2:7" x14ac:dyDescent="0.2">
      <c r="B17" s="65">
        <v>15010</v>
      </c>
      <c r="C17" s="66" t="s">
        <v>11</v>
      </c>
      <c r="D17" s="67">
        <v>3165737.11</v>
      </c>
      <c r="E17" s="68">
        <f>'Paso 3'!E16</f>
        <v>4410842.1900000004</v>
      </c>
      <c r="F17" s="68">
        <f>'Paso 5'!E16</f>
        <v>3751443.92</v>
      </c>
      <c r="G17" s="69">
        <f t="shared" si="0"/>
        <v>11328023.220000001</v>
      </c>
    </row>
    <row r="18" spans="2:7" x14ac:dyDescent="0.2">
      <c r="B18" s="65">
        <v>15011</v>
      </c>
      <c r="C18" s="66" t="s">
        <v>12</v>
      </c>
      <c r="D18" s="67">
        <v>9706908.7400000002</v>
      </c>
      <c r="E18" s="68">
        <f>'Paso 3'!E17</f>
        <v>23285205.649999999</v>
      </c>
      <c r="F18" s="68">
        <f>'Paso 5'!E17</f>
        <v>2795172.5</v>
      </c>
      <c r="G18" s="69">
        <f t="shared" si="0"/>
        <v>35787286.890000001</v>
      </c>
    </row>
    <row r="19" spans="2:7" x14ac:dyDescent="0.2">
      <c r="B19" s="65">
        <v>15012</v>
      </c>
      <c r="C19" s="66" t="s">
        <v>13</v>
      </c>
      <c r="D19" s="67">
        <v>2072280.53</v>
      </c>
      <c r="E19" s="68">
        <f>'Paso 3'!E18</f>
        <v>2839120.87</v>
      </c>
      <c r="F19" s="68">
        <f>'Paso 5'!E18</f>
        <v>3665269.27</v>
      </c>
      <c r="G19" s="69">
        <f t="shared" si="0"/>
        <v>8576670.6699999999</v>
      </c>
    </row>
    <row r="20" spans="2:7" x14ac:dyDescent="0.2">
      <c r="B20" s="65">
        <v>15013</v>
      </c>
      <c r="C20" s="66" t="s">
        <v>14</v>
      </c>
      <c r="D20" s="67">
        <v>32548324.469999999</v>
      </c>
      <c r="E20" s="68">
        <f>'Paso 3'!E19</f>
        <v>40488482.530000001</v>
      </c>
      <c r="F20" s="68">
        <f>'Paso 5'!E19</f>
        <v>3475389.67</v>
      </c>
      <c r="G20" s="69">
        <f t="shared" si="0"/>
        <v>76512196.670000002</v>
      </c>
    </row>
    <row r="21" spans="2:7" x14ac:dyDescent="0.2">
      <c r="B21" s="65">
        <v>15014</v>
      </c>
      <c r="C21" s="66" t="s">
        <v>15</v>
      </c>
      <c r="D21" s="67">
        <v>33355553.649999999</v>
      </c>
      <c r="E21" s="68">
        <f>'Paso 3'!E20</f>
        <v>20449605.870000001</v>
      </c>
      <c r="F21" s="68">
        <f>'Paso 5'!E20</f>
        <v>6552728.9400000004</v>
      </c>
      <c r="G21" s="69">
        <f t="shared" si="0"/>
        <v>60357888.459999993</v>
      </c>
    </row>
    <row r="22" spans="2:7" x14ac:dyDescent="0.2">
      <c r="B22" s="65">
        <v>15015</v>
      </c>
      <c r="C22" s="66" t="s">
        <v>16</v>
      </c>
      <c r="D22" s="67">
        <v>19965502.399999999</v>
      </c>
      <c r="E22" s="68">
        <f>'Paso 3'!E21</f>
        <v>9328902.4199999999</v>
      </c>
      <c r="F22" s="68">
        <f>'Paso 5'!E21</f>
        <v>7363054.7800000003</v>
      </c>
      <c r="G22" s="69">
        <f t="shared" si="0"/>
        <v>36657459.600000001</v>
      </c>
    </row>
    <row r="23" spans="2:7" x14ac:dyDescent="0.2">
      <c r="B23" s="65">
        <v>15016</v>
      </c>
      <c r="C23" s="66" t="s">
        <v>17</v>
      </c>
      <c r="D23" s="67">
        <v>9214848.5999999996</v>
      </c>
      <c r="E23" s="68">
        <f>'Paso 3'!E22</f>
        <v>3820578.64</v>
      </c>
      <c r="F23" s="68">
        <f>'Paso 5'!E22</f>
        <v>4666855.2</v>
      </c>
      <c r="G23" s="69">
        <f t="shared" si="0"/>
        <v>17702282.440000001</v>
      </c>
    </row>
    <row r="24" spans="2:7" x14ac:dyDescent="0.2">
      <c r="B24" s="65">
        <v>15017</v>
      </c>
      <c r="C24" s="66" t="s">
        <v>18</v>
      </c>
      <c r="D24" s="67">
        <v>2186152.37</v>
      </c>
      <c r="E24" s="68">
        <f>'Paso 3'!E23</f>
        <v>1002181.49</v>
      </c>
      <c r="F24" s="68">
        <f>'Paso 5'!E23</f>
        <v>6017705.3799999999</v>
      </c>
      <c r="G24" s="69">
        <f t="shared" si="0"/>
        <v>9206039.2400000002</v>
      </c>
    </row>
    <row r="25" spans="2:7" x14ac:dyDescent="0.2">
      <c r="B25" s="65">
        <v>15018</v>
      </c>
      <c r="C25" s="66" t="s">
        <v>19</v>
      </c>
      <c r="D25" s="67">
        <v>6816004.2699999996</v>
      </c>
      <c r="E25" s="68">
        <f>'Paso 3'!E24</f>
        <v>9111538.0199999996</v>
      </c>
      <c r="F25" s="68">
        <f>'Paso 5'!E24</f>
        <v>3901630.9</v>
      </c>
      <c r="G25" s="69">
        <f t="shared" si="0"/>
        <v>19829173.189999998</v>
      </c>
    </row>
    <row r="26" spans="2:7" x14ac:dyDescent="0.2">
      <c r="B26" s="65">
        <v>15019</v>
      </c>
      <c r="C26" s="66" t="s">
        <v>20</v>
      </c>
      <c r="D26" s="67">
        <v>5559360.3499999996</v>
      </c>
      <c r="E26" s="68">
        <f>'Paso 3'!E25</f>
        <v>4196326.67</v>
      </c>
      <c r="F26" s="68">
        <f>'Paso 5'!E25</f>
        <v>4273417.6100000003</v>
      </c>
      <c r="G26" s="69">
        <f t="shared" si="0"/>
        <v>14029104.629999999</v>
      </c>
    </row>
    <row r="27" spans="2:7" x14ac:dyDescent="0.2">
      <c r="B27" s="65">
        <v>15020</v>
      </c>
      <c r="C27" s="66" t="s">
        <v>21</v>
      </c>
      <c r="D27" s="67">
        <v>9524852.3599999994</v>
      </c>
      <c r="E27" s="68">
        <f>'Paso 3'!E26</f>
        <v>14404909.029999999</v>
      </c>
      <c r="F27" s="68">
        <f>'Paso 5'!E26</f>
        <v>4472954.99</v>
      </c>
      <c r="G27" s="69">
        <f t="shared" si="0"/>
        <v>28402716.380000003</v>
      </c>
    </row>
    <row r="28" spans="2:7" x14ac:dyDescent="0.2">
      <c r="B28" s="65">
        <v>15021</v>
      </c>
      <c r="C28" s="66" t="s">
        <v>22</v>
      </c>
      <c r="D28" s="67">
        <v>21946208.09</v>
      </c>
      <c r="E28" s="68">
        <f>'Paso 3'!E27</f>
        <v>3947353.78</v>
      </c>
      <c r="F28" s="68">
        <f>'Paso 5'!E27</f>
        <v>14640696.83</v>
      </c>
      <c r="G28" s="69">
        <f t="shared" si="0"/>
        <v>40534258.700000003</v>
      </c>
    </row>
    <row r="29" spans="2:7" x14ac:dyDescent="0.2">
      <c r="B29" s="65">
        <v>15022</v>
      </c>
      <c r="C29" s="66" t="s">
        <v>23</v>
      </c>
      <c r="D29" s="67">
        <v>1527314.17</v>
      </c>
      <c r="E29" s="68">
        <f>'Paso 3'!E28</f>
        <v>1632173.23</v>
      </c>
      <c r="F29" s="68">
        <f>'Paso 5'!E28</f>
        <v>4033310.16</v>
      </c>
      <c r="G29" s="69">
        <f t="shared" si="0"/>
        <v>7192797.5600000005</v>
      </c>
    </row>
    <row r="30" spans="2:7" x14ac:dyDescent="0.2">
      <c r="B30" s="65">
        <v>15023</v>
      </c>
      <c r="C30" s="66" t="s">
        <v>24</v>
      </c>
      <c r="D30" s="67">
        <v>6394111.1200000001</v>
      </c>
      <c r="E30" s="68">
        <f>'Paso 3'!E29</f>
        <v>5889678.1500000004</v>
      </c>
      <c r="F30" s="68">
        <f>'Paso 5'!E29</f>
        <v>5207825.62</v>
      </c>
      <c r="G30" s="69">
        <f t="shared" si="0"/>
        <v>17491614.890000001</v>
      </c>
    </row>
    <row r="31" spans="2:7" x14ac:dyDescent="0.2">
      <c r="B31" s="65">
        <v>15024</v>
      </c>
      <c r="C31" s="66" t="s">
        <v>25</v>
      </c>
      <c r="D31" s="67">
        <v>8209606.71</v>
      </c>
      <c r="E31" s="68">
        <f>'Paso 3'!E30</f>
        <v>10946893.59</v>
      </c>
      <c r="F31" s="68">
        <f>'Paso 5'!E30</f>
        <v>2441547.8199999998</v>
      </c>
      <c r="G31" s="69">
        <f t="shared" si="0"/>
        <v>21598048.120000001</v>
      </c>
    </row>
    <row r="32" spans="2:7" x14ac:dyDescent="0.2">
      <c r="B32" s="65">
        <v>15025</v>
      </c>
      <c r="C32" s="66" t="s">
        <v>26</v>
      </c>
      <c r="D32" s="67">
        <v>58700633.490000002</v>
      </c>
      <c r="E32" s="68">
        <f>'Paso 3'!E31</f>
        <v>109695040.05</v>
      </c>
      <c r="F32" s="68">
        <f>'Paso 5'!E31</f>
        <v>4069339.83</v>
      </c>
      <c r="G32" s="69">
        <f t="shared" si="0"/>
        <v>172465013.37</v>
      </c>
    </row>
    <row r="33" spans="2:7" x14ac:dyDescent="0.2">
      <c r="B33" s="65">
        <v>15026</v>
      </c>
      <c r="C33" s="66" t="s">
        <v>27</v>
      </c>
      <c r="D33" s="67">
        <v>14501820.48</v>
      </c>
      <c r="E33" s="68">
        <f>'Paso 3'!E32</f>
        <v>8113998.1100000003</v>
      </c>
      <c r="F33" s="68">
        <f>'Paso 5'!E32</f>
        <v>6204204.1900000004</v>
      </c>
      <c r="G33" s="69">
        <f t="shared" si="0"/>
        <v>28820022.780000001</v>
      </c>
    </row>
    <row r="34" spans="2:7" x14ac:dyDescent="0.2">
      <c r="B34" s="65">
        <v>15027</v>
      </c>
      <c r="C34" s="66" t="s">
        <v>28</v>
      </c>
      <c r="D34" s="67">
        <v>1458919.65</v>
      </c>
      <c r="E34" s="68">
        <f>'Paso 3'!E33</f>
        <v>978866.43</v>
      </c>
      <c r="F34" s="68">
        <f>'Paso 5'!E33</f>
        <v>3391272.1</v>
      </c>
      <c r="G34" s="69">
        <f t="shared" si="0"/>
        <v>5829058.1799999997</v>
      </c>
    </row>
    <row r="35" spans="2:7" x14ac:dyDescent="0.2">
      <c r="B35" s="65">
        <v>15028</v>
      </c>
      <c r="C35" s="66" t="s">
        <v>29</v>
      </c>
      <c r="D35" s="67">
        <v>2386752.25</v>
      </c>
      <c r="E35" s="68">
        <f>'Paso 3'!E34</f>
        <v>6438891.9000000004</v>
      </c>
      <c r="F35" s="68">
        <f>'Paso 5'!E34</f>
        <v>2945504.15</v>
      </c>
      <c r="G35" s="69">
        <f t="shared" si="0"/>
        <v>11771148.300000001</v>
      </c>
    </row>
    <row r="36" spans="2:7" x14ac:dyDescent="0.2">
      <c r="B36" s="65">
        <v>15029</v>
      </c>
      <c r="C36" s="66" t="s">
        <v>30</v>
      </c>
      <c r="D36" s="67">
        <v>20038738.969999999</v>
      </c>
      <c r="E36" s="68">
        <f>'Paso 3'!E35</f>
        <v>41759617.32</v>
      </c>
      <c r="F36" s="68">
        <f>'Paso 5'!E35</f>
        <v>3681878.09</v>
      </c>
      <c r="G36" s="69">
        <f t="shared" si="0"/>
        <v>65480234.379999995</v>
      </c>
    </row>
    <row r="37" spans="2:7" x14ac:dyDescent="0.2">
      <c r="B37" s="65">
        <v>15030</v>
      </c>
      <c r="C37" s="66" t="s">
        <v>31</v>
      </c>
      <c r="D37" s="67">
        <v>6023611.6299999999</v>
      </c>
      <c r="E37" s="68">
        <f>'Paso 3'!E36</f>
        <v>5050260.97</v>
      </c>
      <c r="F37" s="68">
        <f>'Paso 5'!E36</f>
        <v>5417744.9699999997</v>
      </c>
      <c r="G37" s="69">
        <f t="shared" si="0"/>
        <v>16491617.57</v>
      </c>
    </row>
    <row r="38" spans="2:7" x14ac:dyDescent="0.2">
      <c r="B38" s="65">
        <v>15031</v>
      </c>
      <c r="C38" s="66" t="s">
        <v>32</v>
      </c>
      <c r="D38" s="67">
        <v>109105227.76000001</v>
      </c>
      <c r="E38" s="68">
        <f>'Paso 3'!E37</f>
        <v>179692169.09</v>
      </c>
      <c r="F38" s="68">
        <f>'Paso 5'!E37</f>
        <v>4841365</v>
      </c>
      <c r="G38" s="69">
        <f t="shared" si="0"/>
        <v>293638761.85000002</v>
      </c>
    </row>
    <row r="39" spans="2:7" x14ac:dyDescent="0.2">
      <c r="B39" s="65">
        <v>15032</v>
      </c>
      <c r="C39" s="66" t="s">
        <v>33</v>
      </c>
      <c r="D39" s="67">
        <v>44758636.07</v>
      </c>
      <c r="E39" s="68">
        <f>'Paso 3'!E38</f>
        <v>15633698.23</v>
      </c>
      <c r="F39" s="68">
        <f>'Paso 5'!E38</f>
        <v>9170078.1600000001</v>
      </c>
      <c r="G39" s="69">
        <f t="shared" si="0"/>
        <v>69562412.459999993</v>
      </c>
    </row>
    <row r="40" spans="2:7" x14ac:dyDescent="0.2">
      <c r="B40" s="65">
        <v>15033</v>
      </c>
      <c r="C40" s="66" t="s">
        <v>34</v>
      </c>
      <c r="D40" s="67">
        <v>146340553.53999999</v>
      </c>
      <c r="E40" s="68">
        <f>'Paso 3'!E39</f>
        <v>188591215.05000001</v>
      </c>
      <c r="F40" s="68">
        <f>'Paso 5'!E39</f>
        <v>5876261.8799999999</v>
      </c>
      <c r="G40" s="69">
        <f t="shared" si="0"/>
        <v>340808030.47000003</v>
      </c>
    </row>
    <row r="41" spans="2:7" x14ac:dyDescent="0.2">
      <c r="B41" s="65">
        <v>15034</v>
      </c>
      <c r="C41" s="66" t="s">
        <v>35</v>
      </c>
      <c r="D41" s="67">
        <v>8047045.8099999996</v>
      </c>
      <c r="E41" s="68">
        <f>'Paso 3'!E40</f>
        <v>2689050.88</v>
      </c>
      <c r="F41" s="68">
        <f>'Paso 5'!E40</f>
        <v>9876668.5399999991</v>
      </c>
      <c r="G41" s="69">
        <f t="shared" si="0"/>
        <v>20612765.229999997</v>
      </c>
    </row>
    <row r="42" spans="2:7" x14ac:dyDescent="0.2">
      <c r="B42" s="65">
        <v>15035</v>
      </c>
      <c r="C42" s="66" t="s">
        <v>36</v>
      </c>
      <c r="D42" s="67">
        <v>34557596.280000001</v>
      </c>
      <c r="E42" s="68">
        <f>'Paso 3'!E41</f>
        <v>18111472.699999999</v>
      </c>
      <c r="F42" s="68">
        <f>'Paso 5'!E41</f>
        <v>2776464.87</v>
      </c>
      <c r="G42" s="69">
        <f t="shared" si="0"/>
        <v>55445533.850000001</v>
      </c>
    </row>
    <row r="43" spans="2:7" x14ac:dyDescent="0.2">
      <c r="B43" s="65">
        <v>15036</v>
      </c>
      <c r="C43" s="66" t="s">
        <v>37</v>
      </c>
      <c r="D43" s="67">
        <v>12074232.689999999</v>
      </c>
      <c r="E43" s="68">
        <f>'Paso 3'!E42</f>
        <v>9160607.9499999993</v>
      </c>
      <c r="F43" s="68">
        <f>'Paso 5'!E42</f>
        <v>5441597.4400000004</v>
      </c>
      <c r="G43" s="69">
        <f t="shared" si="0"/>
        <v>26676438.080000002</v>
      </c>
    </row>
    <row r="44" spans="2:7" x14ac:dyDescent="0.2">
      <c r="B44" s="65">
        <v>15037</v>
      </c>
      <c r="C44" s="66" t="s">
        <v>38</v>
      </c>
      <c r="D44" s="67">
        <v>22898149.52</v>
      </c>
      <c r="E44" s="68">
        <f>'Paso 3'!E43</f>
        <v>39535339.090000004</v>
      </c>
      <c r="F44" s="68">
        <f>'Paso 5'!E43</f>
        <v>1510534.77</v>
      </c>
      <c r="G44" s="69">
        <f t="shared" si="0"/>
        <v>63944023.380000003</v>
      </c>
    </row>
    <row r="45" spans="2:7" x14ac:dyDescent="0.2">
      <c r="B45" s="65">
        <v>15038</v>
      </c>
      <c r="C45" s="66" t="s">
        <v>39</v>
      </c>
      <c r="D45" s="67">
        <v>2390148.38</v>
      </c>
      <c r="E45" s="68">
        <f>'Paso 3'!E44</f>
        <v>966319.28</v>
      </c>
      <c r="F45" s="68">
        <f>'Paso 5'!E44</f>
        <v>6278265.8099999996</v>
      </c>
      <c r="G45" s="69">
        <f t="shared" si="0"/>
        <v>9634733.4699999988</v>
      </c>
    </row>
    <row r="46" spans="2:7" x14ac:dyDescent="0.2">
      <c r="B46" s="65">
        <v>15039</v>
      </c>
      <c r="C46" s="66" t="s">
        <v>40</v>
      </c>
      <c r="D46" s="67">
        <v>50985543.07</v>
      </c>
      <c r="E46" s="68">
        <f>'Paso 3'!E45</f>
        <v>94484443.819999993</v>
      </c>
      <c r="F46" s="68">
        <f>'Paso 5'!E45</f>
        <v>5760616.8899999997</v>
      </c>
      <c r="G46" s="69">
        <f t="shared" si="0"/>
        <v>151230603.77999997</v>
      </c>
    </row>
    <row r="47" spans="2:7" x14ac:dyDescent="0.2">
      <c r="B47" s="65">
        <v>15040</v>
      </c>
      <c r="C47" s="66" t="s">
        <v>41</v>
      </c>
      <c r="D47" s="67">
        <v>13509414.09</v>
      </c>
      <c r="E47" s="68">
        <f>'Paso 3'!E46</f>
        <v>3553472.95</v>
      </c>
      <c r="F47" s="68">
        <f>'Paso 5'!E46</f>
        <v>11247370.52</v>
      </c>
      <c r="G47" s="69">
        <f t="shared" si="0"/>
        <v>28310257.559999999</v>
      </c>
    </row>
    <row r="48" spans="2:7" x14ac:dyDescent="0.2">
      <c r="B48" s="65">
        <v>15041</v>
      </c>
      <c r="C48" s="66" t="s">
        <v>42</v>
      </c>
      <c r="D48" s="67">
        <v>11330937.1</v>
      </c>
      <c r="E48" s="68">
        <f>'Paso 3'!E47</f>
        <v>2481564.9300000002</v>
      </c>
      <c r="F48" s="68">
        <f>'Paso 5'!E47</f>
        <v>11076409.630000001</v>
      </c>
      <c r="G48" s="69">
        <f t="shared" si="0"/>
        <v>24888911.66</v>
      </c>
    </row>
    <row r="49" spans="2:7" x14ac:dyDescent="0.2">
      <c r="B49" s="65">
        <v>15042</v>
      </c>
      <c r="C49" s="66" t="s">
        <v>43</v>
      </c>
      <c r="D49" s="67">
        <v>84649578.519999996</v>
      </c>
      <c r="E49" s="68">
        <f>'Paso 3'!E48</f>
        <v>66216920.969999999</v>
      </c>
      <c r="F49" s="68">
        <f>'Paso 5'!E48</f>
        <v>4028736.08</v>
      </c>
      <c r="G49" s="69">
        <f t="shared" si="0"/>
        <v>154895235.57000002</v>
      </c>
    </row>
    <row r="50" spans="2:7" x14ac:dyDescent="0.2">
      <c r="B50" s="65">
        <v>15043</v>
      </c>
      <c r="C50" s="66" t="s">
        <v>44</v>
      </c>
      <c r="D50" s="67">
        <v>9450573.3200000003</v>
      </c>
      <c r="E50" s="68">
        <f>'Paso 3'!E49</f>
        <v>7016515.1500000004</v>
      </c>
      <c r="F50" s="68">
        <f>'Paso 5'!E49</f>
        <v>5080039.18</v>
      </c>
      <c r="G50" s="69">
        <f t="shared" si="0"/>
        <v>21547127.649999999</v>
      </c>
    </row>
    <row r="51" spans="2:7" x14ac:dyDescent="0.2">
      <c r="B51" s="65">
        <v>15044</v>
      </c>
      <c r="C51" s="66" t="s">
        <v>45</v>
      </c>
      <c r="D51" s="67">
        <v>1395932.73</v>
      </c>
      <c r="E51" s="68">
        <f>'Paso 3'!E50</f>
        <v>2160842.2200000002</v>
      </c>
      <c r="F51" s="68">
        <f>'Paso 5'!E50</f>
        <v>5902099.6799999997</v>
      </c>
      <c r="G51" s="69">
        <f t="shared" si="0"/>
        <v>9458874.629999999</v>
      </c>
    </row>
    <row r="52" spans="2:7" x14ac:dyDescent="0.2">
      <c r="B52" s="65">
        <v>15045</v>
      </c>
      <c r="C52" s="66" t="s">
        <v>46</v>
      </c>
      <c r="D52" s="67">
        <v>59294230.950000003</v>
      </c>
      <c r="E52" s="68">
        <f>'Paso 3'!E51</f>
        <v>12734824.039999999</v>
      </c>
      <c r="F52" s="68">
        <f>'Paso 5'!E51</f>
        <v>8123792.04</v>
      </c>
      <c r="G52" s="69">
        <f t="shared" si="0"/>
        <v>80152847.030000016</v>
      </c>
    </row>
    <row r="53" spans="2:7" x14ac:dyDescent="0.2">
      <c r="B53" s="65">
        <v>15046</v>
      </c>
      <c r="C53" s="66" t="s">
        <v>47</v>
      </c>
      <c r="D53" s="67">
        <v>2669775.31</v>
      </c>
      <c r="E53" s="68">
        <f>'Paso 3'!E52</f>
        <v>1179000.9099999999</v>
      </c>
      <c r="F53" s="68">
        <f>'Paso 5'!E52</f>
        <v>6015796.5099999998</v>
      </c>
      <c r="G53" s="69">
        <f t="shared" si="0"/>
        <v>9864572.7300000004</v>
      </c>
    </row>
    <row r="54" spans="2:7" x14ac:dyDescent="0.2">
      <c r="B54" s="65">
        <v>15047</v>
      </c>
      <c r="C54" s="66" t="s">
        <v>48</v>
      </c>
      <c r="D54" s="67">
        <v>49916498.200000003</v>
      </c>
      <c r="E54" s="68">
        <f>'Paso 3'!E53</f>
        <v>32606316.699999999</v>
      </c>
      <c r="F54" s="68">
        <f>'Paso 5'!E53</f>
        <v>3057095.01</v>
      </c>
      <c r="G54" s="69">
        <f t="shared" si="0"/>
        <v>85579909.910000011</v>
      </c>
    </row>
    <row r="55" spans="2:7" x14ac:dyDescent="0.2">
      <c r="B55" s="65">
        <v>15048</v>
      </c>
      <c r="C55" s="66" t="s">
        <v>49</v>
      </c>
      <c r="D55" s="67">
        <v>18930633.719999999</v>
      </c>
      <c r="E55" s="68">
        <f>'Paso 3'!E54</f>
        <v>10104869.970000001</v>
      </c>
      <c r="F55" s="68">
        <f>'Paso 5'!E54</f>
        <v>6386284.1500000004</v>
      </c>
      <c r="G55" s="69">
        <f t="shared" si="0"/>
        <v>35421787.839999996</v>
      </c>
    </row>
    <row r="56" spans="2:7" x14ac:dyDescent="0.2">
      <c r="B56" s="65">
        <v>15049</v>
      </c>
      <c r="C56" s="66" t="s">
        <v>50</v>
      </c>
      <c r="D56" s="67">
        <v>4804981.07</v>
      </c>
      <c r="E56" s="68">
        <f>'Paso 3'!E55</f>
        <v>4045415.01</v>
      </c>
      <c r="F56" s="68">
        <f>'Paso 5'!E55</f>
        <v>5167931.2300000004</v>
      </c>
      <c r="G56" s="69">
        <f t="shared" si="0"/>
        <v>14018327.310000001</v>
      </c>
    </row>
    <row r="57" spans="2:7" x14ac:dyDescent="0.2">
      <c r="B57" s="65">
        <v>15050</v>
      </c>
      <c r="C57" s="66" t="s">
        <v>51</v>
      </c>
      <c r="D57" s="67">
        <v>5611516.6500000004</v>
      </c>
      <c r="E57" s="68">
        <f>'Paso 3'!E56</f>
        <v>3874314.39</v>
      </c>
      <c r="F57" s="68">
        <f>'Paso 5'!E56</f>
        <v>8359579.5800000001</v>
      </c>
      <c r="G57" s="69">
        <f t="shared" si="0"/>
        <v>17845410.620000001</v>
      </c>
    </row>
    <row r="58" spans="2:7" x14ac:dyDescent="0.2">
      <c r="B58" s="65">
        <v>15051</v>
      </c>
      <c r="C58" s="66" t="s">
        <v>52</v>
      </c>
      <c r="D58" s="67">
        <v>24198618.559999999</v>
      </c>
      <c r="E58" s="68">
        <f>'Paso 3'!E57</f>
        <v>13548879.59</v>
      </c>
      <c r="F58" s="68">
        <f>'Paso 5'!E57</f>
        <v>5250597.9400000004</v>
      </c>
      <c r="G58" s="69">
        <f t="shared" si="0"/>
        <v>42998096.089999996</v>
      </c>
    </row>
    <row r="59" spans="2:7" x14ac:dyDescent="0.2">
      <c r="B59" s="65">
        <v>15052</v>
      </c>
      <c r="C59" s="66" t="s">
        <v>53</v>
      </c>
      <c r="D59" s="67">
        <v>16238289.640000001</v>
      </c>
      <c r="E59" s="68">
        <f>'Paso 3'!E58</f>
        <v>10529229.9</v>
      </c>
      <c r="F59" s="68">
        <f>'Paso 5'!E58</f>
        <v>6413034.2400000002</v>
      </c>
      <c r="G59" s="69">
        <f t="shared" si="0"/>
        <v>33180553.780000001</v>
      </c>
    </row>
    <row r="60" spans="2:7" x14ac:dyDescent="0.2">
      <c r="B60" s="65">
        <v>15053</v>
      </c>
      <c r="C60" s="66" t="s">
        <v>54</v>
      </c>
      <c r="D60" s="67">
        <v>4823804.84</v>
      </c>
      <c r="E60" s="68">
        <f>'Paso 3'!E59</f>
        <v>7906824.7199999997</v>
      </c>
      <c r="F60" s="68">
        <f>'Paso 5'!E59</f>
        <v>4672487.58</v>
      </c>
      <c r="G60" s="69">
        <f t="shared" si="0"/>
        <v>17403117.140000001</v>
      </c>
    </row>
    <row r="61" spans="2:7" x14ac:dyDescent="0.2">
      <c r="B61" s="65">
        <v>15054</v>
      </c>
      <c r="C61" s="66" t="s">
        <v>55</v>
      </c>
      <c r="D61" s="67">
        <v>17778790.559999999</v>
      </c>
      <c r="E61" s="68">
        <f>'Paso 3'!E60</f>
        <v>14186859.85</v>
      </c>
      <c r="F61" s="68">
        <f>'Paso 5'!E60</f>
        <v>5770477.1500000004</v>
      </c>
      <c r="G61" s="69">
        <f t="shared" si="0"/>
        <v>37736127.559999995</v>
      </c>
    </row>
    <row r="62" spans="2:7" x14ac:dyDescent="0.2">
      <c r="B62" s="65">
        <v>15055</v>
      </c>
      <c r="C62" s="66" t="s">
        <v>56</v>
      </c>
      <c r="D62" s="67">
        <v>890236.64</v>
      </c>
      <c r="E62" s="68">
        <f>'Paso 3'!E61</f>
        <v>1539770.83</v>
      </c>
      <c r="F62" s="68">
        <f>'Paso 5'!E61</f>
        <v>3392227.86</v>
      </c>
      <c r="G62" s="69">
        <f t="shared" si="0"/>
        <v>5822235.3300000001</v>
      </c>
    </row>
    <row r="63" spans="2:7" x14ac:dyDescent="0.2">
      <c r="B63" s="65">
        <v>15056</v>
      </c>
      <c r="C63" s="66" t="s">
        <v>57</v>
      </c>
      <c r="D63" s="67">
        <v>22930971.550000001</v>
      </c>
      <c r="E63" s="68">
        <f>'Paso 3'!E62</f>
        <v>9755268.7899999991</v>
      </c>
      <c r="F63" s="68">
        <f>'Paso 5'!E62</f>
        <v>8981856.1300000008</v>
      </c>
      <c r="G63" s="69">
        <f t="shared" si="0"/>
        <v>41668096.469999999</v>
      </c>
    </row>
    <row r="64" spans="2:7" x14ac:dyDescent="0.2">
      <c r="B64" s="65">
        <v>15057</v>
      </c>
      <c r="C64" s="66" t="s">
        <v>58</v>
      </c>
      <c r="D64" s="67">
        <v>60462676.090000004</v>
      </c>
      <c r="E64" s="68">
        <f>'Paso 3'!E63</f>
        <v>83038959.950000003</v>
      </c>
      <c r="F64" s="68">
        <f>'Paso 5'!E63</f>
        <v>4877687.5</v>
      </c>
      <c r="G64" s="69">
        <f t="shared" si="0"/>
        <v>148379323.54000002</v>
      </c>
    </row>
    <row r="65" spans="2:7" x14ac:dyDescent="0.2">
      <c r="B65" s="65">
        <v>15058</v>
      </c>
      <c r="C65" s="66" t="s">
        <v>59</v>
      </c>
      <c r="D65" s="67">
        <v>106293131.45999999</v>
      </c>
      <c r="E65" s="68">
        <f>'Paso 3'!E64</f>
        <v>109092619.56999999</v>
      </c>
      <c r="F65" s="68">
        <f>'Paso 5'!E64</f>
        <v>3901489.88</v>
      </c>
      <c r="G65" s="69">
        <f t="shared" si="0"/>
        <v>219287240.90999997</v>
      </c>
    </row>
    <row r="66" spans="2:7" x14ac:dyDescent="0.2">
      <c r="B66" s="65">
        <v>15059</v>
      </c>
      <c r="C66" s="66" t="s">
        <v>60</v>
      </c>
      <c r="D66" s="67">
        <v>4760660.33</v>
      </c>
      <c r="E66" s="68">
        <f>'Paso 3'!E65</f>
        <v>7869381.96</v>
      </c>
      <c r="F66" s="68">
        <f>'Paso 5'!E65</f>
        <v>4753143.12</v>
      </c>
      <c r="G66" s="69">
        <f t="shared" si="0"/>
        <v>17383185.41</v>
      </c>
    </row>
    <row r="67" spans="2:7" x14ac:dyDescent="0.2">
      <c r="B67" s="65">
        <v>15060</v>
      </c>
      <c r="C67" s="66" t="s">
        <v>61</v>
      </c>
      <c r="D67" s="67">
        <v>44052301.850000001</v>
      </c>
      <c r="E67" s="68">
        <f>'Paso 3'!E66</f>
        <v>75497229.530000001</v>
      </c>
      <c r="F67" s="68">
        <f>'Paso 5'!E66</f>
        <v>3457647.88</v>
      </c>
      <c r="G67" s="69">
        <f t="shared" si="0"/>
        <v>123007179.25999999</v>
      </c>
    </row>
    <row r="68" spans="2:7" x14ac:dyDescent="0.2">
      <c r="B68" s="65">
        <v>15061</v>
      </c>
      <c r="C68" s="66" t="s">
        <v>62</v>
      </c>
      <c r="D68" s="67">
        <v>2693716.62</v>
      </c>
      <c r="E68" s="68">
        <f>'Paso 3'!E67</f>
        <v>497180.28</v>
      </c>
      <c r="F68" s="68">
        <f>'Paso 5'!E67</f>
        <v>7380556.7599999998</v>
      </c>
      <c r="G68" s="69">
        <f t="shared" si="0"/>
        <v>10571453.66</v>
      </c>
    </row>
    <row r="69" spans="2:7" x14ac:dyDescent="0.2">
      <c r="B69" s="65">
        <v>15062</v>
      </c>
      <c r="C69" s="66" t="s">
        <v>63</v>
      </c>
      <c r="D69" s="67">
        <v>6527198.1699999999</v>
      </c>
      <c r="E69" s="68">
        <f>'Paso 3'!E68</f>
        <v>11452515.74</v>
      </c>
      <c r="F69" s="68">
        <f>'Paso 5'!E68</f>
        <v>2918861.55</v>
      </c>
      <c r="G69" s="69">
        <f t="shared" si="0"/>
        <v>20898575.460000001</v>
      </c>
    </row>
    <row r="70" spans="2:7" x14ac:dyDescent="0.2">
      <c r="B70" s="65">
        <v>15063</v>
      </c>
      <c r="C70" s="66" t="s">
        <v>64</v>
      </c>
      <c r="D70" s="67">
        <v>25451480.690000001</v>
      </c>
      <c r="E70" s="68">
        <f>'Paso 3'!E69</f>
        <v>8712039.7300000004</v>
      </c>
      <c r="F70" s="68">
        <f>'Paso 5'!E69</f>
        <v>7172304.5800000001</v>
      </c>
      <c r="G70" s="69">
        <f t="shared" si="0"/>
        <v>41335825</v>
      </c>
    </row>
    <row r="71" spans="2:7" x14ac:dyDescent="0.2">
      <c r="B71" s="65">
        <v>15064</v>
      </c>
      <c r="C71" s="66" t="s">
        <v>65</v>
      </c>
      <c r="D71" s="67">
        <v>29263515.52</v>
      </c>
      <c r="E71" s="68">
        <f>'Paso 3'!E70</f>
        <v>8591553.1400000006</v>
      </c>
      <c r="F71" s="68">
        <f>'Paso 5'!E70</f>
        <v>5529521.2999999998</v>
      </c>
      <c r="G71" s="69">
        <f t="shared" si="0"/>
        <v>43384589.959999993</v>
      </c>
    </row>
    <row r="72" spans="2:7" x14ac:dyDescent="0.2">
      <c r="B72" s="65">
        <v>15065</v>
      </c>
      <c r="C72" s="66" t="s">
        <v>66</v>
      </c>
      <c r="D72" s="67">
        <v>9989408.6999999993</v>
      </c>
      <c r="E72" s="68">
        <f>'Paso 3'!E71</f>
        <v>5599940.9000000004</v>
      </c>
      <c r="F72" s="68">
        <f>'Paso 5'!E71</f>
        <v>3409285.88</v>
      </c>
      <c r="G72" s="69">
        <f t="shared" si="0"/>
        <v>18998635.48</v>
      </c>
    </row>
    <row r="73" spans="2:7" x14ac:dyDescent="0.2">
      <c r="B73" s="65">
        <v>15066</v>
      </c>
      <c r="C73" s="66" t="s">
        <v>67</v>
      </c>
      <c r="D73" s="67">
        <v>6450930.0599999996</v>
      </c>
      <c r="E73" s="68">
        <f>'Paso 3'!E72</f>
        <v>825991.31</v>
      </c>
      <c r="F73" s="68">
        <f>'Paso 5'!E72</f>
        <v>14605687.83</v>
      </c>
      <c r="G73" s="69">
        <f t="shared" ref="G73:G132" si="1">SUM(D73:F73)</f>
        <v>21882609.199999999</v>
      </c>
    </row>
    <row r="74" spans="2:7" x14ac:dyDescent="0.2">
      <c r="B74" s="65">
        <v>15067</v>
      </c>
      <c r="C74" s="66" t="s">
        <v>68</v>
      </c>
      <c r="D74" s="67">
        <v>25262785.84</v>
      </c>
      <c r="E74" s="68">
        <f>'Paso 3'!E73</f>
        <v>22650131.91</v>
      </c>
      <c r="F74" s="68">
        <f>'Paso 5'!E73</f>
        <v>5599016.8200000003</v>
      </c>
      <c r="G74" s="69">
        <f t="shared" si="1"/>
        <v>53511934.57</v>
      </c>
    </row>
    <row r="75" spans="2:7" x14ac:dyDescent="0.2">
      <c r="B75" s="65">
        <v>15068</v>
      </c>
      <c r="C75" s="66" t="s">
        <v>69</v>
      </c>
      <c r="D75" s="67">
        <v>11328117.199999999</v>
      </c>
      <c r="E75" s="68">
        <f>'Paso 3'!E74</f>
        <v>7696242.2999999998</v>
      </c>
      <c r="F75" s="68">
        <f>'Paso 5'!E74</f>
        <v>5662365.1600000001</v>
      </c>
      <c r="G75" s="69">
        <f t="shared" si="1"/>
        <v>24686724.66</v>
      </c>
    </row>
    <row r="76" spans="2:7" x14ac:dyDescent="0.2">
      <c r="B76" s="65">
        <v>15069</v>
      </c>
      <c r="C76" s="66" t="s">
        <v>70</v>
      </c>
      <c r="D76" s="67">
        <v>422904.94</v>
      </c>
      <c r="E76" s="68">
        <f>'Paso 3'!E75</f>
        <v>446936.69</v>
      </c>
      <c r="F76" s="68">
        <f>'Paso 5'!E75</f>
        <v>4647547.42</v>
      </c>
      <c r="G76" s="69">
        <f t="shared" si="1"/>
        <v>5517389.0499999998</v>
      </c>
    </row>
    <row r="77" spans="2:7" x14ac:dyDescent="0.2">
      <c r="B77" s="65">
        <v>15070</v>
      </c>
      <c r="C77" s="66" t="s">
        <v>71</v>
      </c>
      <c r="D77" s="67">
        <v>32698659.989999998</v>
      </c>
      <c r="E77" s="68">
        <f>'Paso 3'!E76</f>
        <v>93195063.109999999</v>
      </c>
      <c r="F77" s="68">
        <f>'Paso 5'!E76</f>
        <v>4158303.21</v>
      </c>
      <c r="G77" s="69">
        <f t="shared" si="1"/>
        <v>130052026.30999999</v>
      </c>
    </row>
    <row r="78" spans="2:7" x14ac:dyDescent="0.2">
      <c r="B78" s="65">
        <v>15071</v>
      </c>
      <c r="C78" s="66" t="s">
        <v>72</v>
      </c>
      <c r="D78" s="67">
        <v>4858370.8099999996</v>
      </c>
      <c r="E78" s="68">
        <f>'Paso 3'!E77</f>
        <v>1216289.5900000001</v>
      </c>
      <c r="F78" s="68">
        <f>'Paso 5'!E77</f>
        <v>4223002.9000000004</v>
      </c>
      <c r="G78" s="69">
        <f t="shared" si="1"/>
        <v>10297663.300000001</v>
      </c>
    </row>
    <row r="79" spans="2:7" x14ac:dyDescent="0.2">
      <c r="B79" s="65">
        <v>15072</v>
      </c>
      <c r="C79" s="66" t="s">
        <v>73</v>
      </c>
      <c r="D79" s="67">
        <v>2099448.4900000002</v>
      </c>
      <c r="E79" s="68">
        <f>'Paso 3'!E78</f>
        <v>845307.98</v>
      </c>
      <c r="F79" s="68">
        <f>'Paso 5'!E78</f>
        <v>5561167.8499999996</v>
      </c>
      <c r="G79" s="69">
        <f t="shared" si="1"/>
        <v>8505924.3200000003</v>
      </c>
    </row>
    <row r="80" spans="2:7" x14ac:dyDescent="0.2">
      <c r="B80" s="65">
        <v>15073</v>
      </c>
      <c r="C80" s="66" t="s">
        <v>74</v>
      </c>
      <c r="D80" s="67">
        <v>4124516.25</v>
      </c>
      <c r="E80" s="68">
        <f>'Paso 3'!E79</f>
        <v>2592761.0299999998</v>
      </c>
      <c r="F80" s="68">
        <f>'Paso 5'!E79</f>
        <v>4128564.82</v>
      </c>
      <c r="G80" s="69">
        <f t="shared" si="1"/>
        <v>10845842.1</v>
      </c>
    </row>
    <row r="81" spans="2:7" x14ac:dyDescent="0.2">
      <c r="B81" s="65">
        <v>15074</v>
      </c>
      <c r="C81" s="66" t="s">
        <v>75</v>
      </c>
      <c r="D81" s="67">
        <v>120730433.86</v>
      </c>
      <c r="E81" s="68">
        <f>'Paso 3'!E80</f>
        <v>80769785.359999999</v>
      </c>
      <c r="F81" s="68">
        <f>'Paso 5'!E80</f>
        <v>4989275.5999999996</v>
      </c>
      <c r="G81" s="69">
        <f t="shared" si="1"/>
        <v>206489494.81999999</v>
      </c>
    </row>
    <row r="82" spans="2:7" x14ac:dyDescent="0.2">
      <c r="B82" s="65">
        <v>15075</v>
      </c>
      <c r="C82" s="66" t="s">
        <v>76</v>
      </c>
      <c r="D82" s="67">
        <v>3981699.66</v>
      </c>
      <c r="E82" s="68">
        <f>'Paso 3'!E81</f>
        <v>2188285.21</v>
      </c>
      <c r="F82" s="68">
        <f>'Paso 5'!E81</f>
        <v>4336356.95</v>
      </c>
      <c r="G82" s="69">
        <f t="shared" si="1"/>
        <v>10506341.82</v>
      </c>
    </row>
    <row r="83" spans="2:7" x14ac:dyDescent="0.2">
      <c r="B83" s="65">
        <v>15076</v>
      </c>
      <c r="C83" s="66" t="s">
        <v>77</v>
      </c>
      <c r="D83" s="67">
        <v>9632391.5999999996</v>
      </c>
      <c r="E83" s="68">
        <f>'Paso 3'!E82</f>
        <v>20405720.91</v>
      </c>
      <c r="F83" s="68">
        <f>'Paso 5'!E82</f>
        <v>2163916.38</v>
      </c>
      <c r="G83" s="69">
        <f t="shared" si="1"/>
        <v>32202028.889999997</v>
      </c>
    </row>
    <row r="84" spans="2:7" x14ac:dyDescent="0.2">
      <c r="B84" s="65">
        <v>15077</v>
      </c>
      <c r="C84" s="66" t="s">
        <v>78</v>
      </c>
      <c r="D84" s="67">
        <v>7690101.46</v>
      </c>
      <c r="E84" s="68">
        <f>'Paso 3'!E83</f>
        <v>1588081.91</v>
      </c>
      <c r="F84" s="68">
        <f>'Paso 5'!E83</f>
        <v>7400767.0999999996</v>
      </c>
      <c r="G84" s="69">
        <f t="shared" si="1"/>
        <v>16678950.469999999</v>
      </c>
    </row>
    <row r="85" spans="2:7" x14ac:dyDescent="0.2">
      <c r="B85" s="65">
        <v>15078</v>
      </c>
      <c r="C85" s="66" t="s">
        <v>79</v>
      </c>
      <c r="D85" s="67">
        <v>7044212.1299999999</v>
      </c>
      <c r="E85" s="68">
        <f>'Paso 3'!E84</f>
        <v>1639964.99</v>
      </c>
      <c r="F85" s="68">
        <f>'Paso 5'!E84</f>
        <v>9461508.3200000003</v>
      </c>
      <c r="G85" s="69">
        <f t="shared" si="1"/>
        <v>18145685.439999998</v>
      </c>
    </row>
    <row r="86" spans="2:7" x14ac:dyDescent="0.2">
      <c r="B86" s="65">
        <v>15079</v>
      </c>
      <c r="C86" s="66" t="s">
        <v>80</v>
      </c>
      <c r="D86" s="67">
        <v>7055797.6399999997</v>
      </c>
      <c r="E86" s="68">
        <f>'Paso 3'!E85</f>
        <v>1693891.7</v>
      </c>
      <c r="F86" s="68">
        <f>'Paso 5'!E85</f>
        <v>6357192.5899999999</v>
      </c>
      <c r="G86" s="69">
        <f t="shared" si="1"/>
        <v>15106881.93</v>
      </c>
    </row>
    <row r="87" spans="2:7" x14ac:dyDescent="0.2">
      <c r="B87" s="65">
        <v>15080</v>
      </c>
      <c r="C87" s="66" t="s">
        <v>81</v>
      </c>
      <c r="D87" s="67">
        <v>42249102.329999998</v>
      </c>
      <c r="E87" s="68">
        <f>'Paso 3'!E86</f>
        <v>5685044.0999999996</v>
      </c>
      <c r="F87" s="68">
        <f>'Paso 5'!E86</f>
        <v>15114898.210000001</v>
      </c>
      <c r="G87" s="69">
        <f t="shared" si="1"/>
        <v>63049044.640000001</v>
      </c>
    </row>
    <row r="88" spans="2:7" x14ac:dyDescent="0.2">
      <c r="B88" s="65">
        <v>15081</v>
      </c>
      <c r="C88" s="66" t="s">
        <v>82</v>
      </c>
      <c r="D88" s="67">
        <v>29831273.34</v>
      </c>
      <c r="E88" s="68">
        <f>'Paso 3'!E87</f>
        <v>47718884.329999998</v>
      </c>
      <c r="F88" s="68">
        <f>'Paso 5'!E87</f>
        <v>3951302.38</v>
      </c>
      <c r="G88" s="69">
        <f t="shared" si="1"/>
        <v>81501460.049999997</v>
      </c>
    </row>
    <row r="89" spans="2:7" x14ac:dyDescent="0.2">
      <c r="B89" s="65">
        <v>15082</v>
      </c>
      <c r="C89" s="66" t="s">
        <v>83</v>
      </c>
      <c r="D89" s="67">
        <v>84960831.439999998</v>
      </c>
      <c r="E89" s="68">
        <f>'Paso 3'!E88</f>
        <v>19910912.949999999</v>
      </c>
      <c r="F89" s="68">
        <f>'Paso 5'!E88</f>
        <v>9913642.6400000006</v>
      </c>
      <c r="G89" s="69">
        <f t="shared" si="1"/>
        <v>114785387.03</v>
      </c>
    </row>
    <row r="90" spans="2:7" x14ac:dyDescent="0.2">
      <c r="B90" s="65">
        <v>15083</v>
      </c>
      <c r="C90" s="66" t="s">
        <v>84</v>
      </c>
      <c r="D90" s="67">
        <v>1613452.17</v>
      </c>
      <c r="E90" s="68">
        <f>'Paso 3'!E89</f>
        <v>1685488.19</v>
      </c>
      <c r="F90" s="68">
        <f>'Paso 5'!E89</f>
        <v>3101036.63</v>
      </c>
      <c r="G90" s="69">
        <f t="shared" si="1"/>
        <v>6399976.9900000002</v>
      </c>
    </row>
    <row r="91" spans="2:7" x14ac:dyDescent="0.2">
      <c r="B91" s="65">
        <v>15084</v>
      </c>
      <c r="C91" s="66" t="s">
        <v>85</v>
      </c>
      <c r="D91" s="67">
        <v>9539069.2899999991</v>
      </c>
      <c r="E91" s="68">
        <f>'Paso 3'!E90</f>
        <v>9563173.2799999993</v>
      </c>
      <c r="F91" s="68">
        <f>'Paso 5'!E90</f>
        <v>3287663.91</v>
      </c>
      <c r="G91" s="69">
        <f t="shared" si="1"/>
        <v>22389906.48</v>
      </c>
    </row>
    <row r="92" spans="2:7" x14ac:dyDescent="0.2">
      <c r="B92" s="65">
        <v>15085</v>
      </c>
      <c r="C92" s="66" t="s">
        <v>86</v>
      </c>
      <c r="D92" s="67">
        <v>54515246.600000001</v>
      </c>
      <c r="E92" s="68">
        <f>'Paso 3'!E91</f>
        <v>30757511.66</v>
      </c>
      <c r="F92" s="68">
        <f>'Paso 5'!E91</f>
        <v>5413030.0999999996</v>
      </c>
      <c r="G92" s="69">
        <f t="shared" si="1"/>
        <v>90685788.359999999</v>
      </c>
    </row>
    <row r="93" spans="2:7" x14ac:dyDescent="0.2">
      <c r="B93" s="65">
        <v>15086</v>
      </c>
      <c r="C93" s="66" t="s">
        <v>87</v>
      </c>
      <c r="D93" s="67">
        <v>36831544.189999998</v>
      </c>
      <c r="E93" s="68">
        <f>'Paso 3'!E92</f>
        <v>8184101.8200000003</v>
      </c>
      <c r="F93" s="68">
        <f>'Paso 5'!E92</f>
        <v>9117159.6799999997</v>
      </c>
      <c r="G93" s="69">
        <f t="shared" si="1"/>
        <v>54132805.689999998</v>
      </c>
    </row>
    <row r="94" spans="2:7" x14ac:dyDescent="0.2">
      <c r="B94" s="65">
        <v>15087</v>
      </c>
      <c r="C94" s="66" t="s">
        <v>88</v>
      </c>
      <c r="D94" s="67">
        <v>39206585.479999997</v>
      </c>
      <c r="E94" s="68">
        <f>'Paso 3'!E93</f>
        <v>41463651.140000001</v>
      </c>
      <c r="F94" s="68">
        <f>'Paso 5'!E93</f>
        <v>5923850.0800000001</v>
      </c>
      <c r="G94" s="69">
        <f t="shared" si="1"/>
        <v>86594086.700000003</v>
      </c>
    </row>
    <row r="95" spans="2:7" x14ac:dyDescent="0.2">
      <c r="B95" s="65">
        <v>15088</v>
      </c>
      <c r="C95" s="66" t="s">
        <v>89</v>
      </c>
      <c r="D95" s="67">
        <v>22380989.640000001</v>
      </c>
      <c r="E95" s="68">
        <f>'Paso 3'!E94</f>
        <v>30289248.390000001</v>
      </c>
      <c r="F95" s="68">
        <f>'Paso 5'!E94</f>
        <v>4090612.33</v>
      </c>
      <c r="G95" s="69">
        <f t="shared" si="1"/>
        <v>56760850.359999999</v>
      </c>
    </row>
    <row r="96" spans="2:7" x14ac:dyDescent="0.2">
      <c r="B96" s="65">
        <v>15089</v>
      </c>
      <c r="C96" s="66" t="s">
        <v>90</v>
      </c>
      <c r="D96" s="67">
        <v>1306953.75</v>
      </c>
      <c r="E96" s="68">
        <f>'Paso 3'!E95</f>
        <v>1127813.52</v>
      </c>
      <c r="F96" s="68">
        <f>'Paso 5'!E95</f>
        <v>5691013.0599999996</v>
      </c>
      <c r="G96" s="69">
        <f t="shared" si="1"/>
        <v>8125780.3300000001</v>
      </c>
    </row>
    <row r="97" spans="2:7" x14ac:dyDescent="0.2">
      <c r="B97" s="65">
        <v>15090</v>
      </c>
      <c r="C97" s="66" t="s">
        <v>91</v>
      </c>
      <c r="D97" s="67">
        <v>14741224.060000001</v>
      </c>
      <c r="E97" s="68">
        <f>'Paso 3'!E96</f>
        <v>25574354.379999999</v>
      </c>
      <c r="F97" s="68">
        <f>'Paso 5'!E96</f>
        <v>5019888.0199999996</v>
      </c>
      <c r="G97" s="69">
        <f t="shared" si="1"/>
        <v>45335466.459999993</v>
      </c>
    </row>
    <row r="98" spans="2:7" x14ac:dyDescent="0.2">
      <c r="B98" s="65">
        <v>15091</v>
      </c>
      <c r="C98" s="66" t="s">
        <v>92</v>
      </c>
      <c r="D98" s="67">
        <v>5740113.8300000001</v>
      </c>
      <c r="E98" s="68">
        <f>'Paso 3'!E97</f>
        <v>7380504.6399999997</v>
      </c>
      <c r="F98" s="68">
        <f>'Paso 5'!E97</f>
        <v>8057918.9400000004</v>
      </c>
      <c r="G98" s="69">
        <f t="shared" si="1"/>
        <v>21178537.41</v>
      </c>
    </row>
    <row r="99" spans="2:7" x14ac:dyDescent="0.2">
      <c r="B99" s="65">
        <v>15092</v>
      </c>
      <c r="C99" s="66" t="s">
        <v>93</v>
      </c>
      <c r="D99" s="67">
        <v>5916912.7400000002</v>
      </c>
      <c r="E99" s="68">
        <f>'Paso 3'!E98</f>
        <v>7558514.1900000004</v>
      </c>
      <c r="F99" s="68">
        <f>'Paso 5'!E98</f>
        <v>3925944</v>
      </c>
      <c r="G99" s="69">
        <f t="shared" si="1"/>
        <v>17401370.93</v>
      </c>
    </row>
    <row r="100" spans="2:7" x14ac:dyDescent="0.2">
      <c r="B100" s="65">
        <v>15093</v>
      </c>
      <c r="C100" s="66" t="s">
        <v>94</v>
      </c>
      <c r="D100" s="67">
        <v>4332452.7699999996</v>
      </c>
      <c r="E100" s="68">
        <f>'Paso 3'!E99</f>
        <v>3831205.03</v>
      </c>
      <c r="F100" s="68">
        <f>'Paso 5'!E99</f>
        <v>4628410.6100000003</v>
      </c>
      <c r="G100" s="69">
        <f t="shared" si="1"/>
        <v>12792068.41</v>
      </c>
    </row>
    <row r="101" spans="2:7" x14ac:dyDescent="0.2">
      <c r="B101" s="65">
        <v>15094</v>
      </c>
      <c r="C101" s="66" t="s">
        <v>95</v>
      </c>
      <c r="D101" s="67">
        <v>6355405.4000000004</v>
      </c>
      <c r="E101" s="68">
        <f>'Paso 3'!E100</f>
        <v>4878550.9800000004</v>
      </c>
      <c r="F101" s="68">
        <f>'Paso 5'!E100</f>
        <v>6806441.5099999998</v>
      </c>
      <c r="G101" s="69">
        <f t="shared" si="1"/>
        <v>18040397.890000001</v>
      </c>
    </row>
    <row r="102" spans="2:7" x14ac:dyDescent="0.2">
      <c r="B102" s="65">
        <v>15095</v>
      </c>
      <c r="C102" s="66" t="s">
        <v>96</v>
      </c>
      <c r="D102" s="67">
        <v>11794360.84</v>
      </c>
      <c r="E102" s="68">
        <f>'Paso 3'!E101</f>
        <v>13940254.66</v>
      </c>
      <c r="F102" s="68">
        <f>'Paso 5'!E101</f>
        <v>3328193.81</v>
      </c>
      <c r="G102" s="69">
        <f t="shared" si="1"/>
        <v>29062809.309999999</v>
      </c>
    </row>
    <row r="103" spans="2:7" x14ac:dyDescent="0.2">
      <c r="B103" s="65">
        <v>15096</v>
      </c>
      <c r="C103" s="66" t="s">
        <v>97</v>
      </c>
      <c r="D103" s="67">
        <v>6003932.21</v>
      </c>
      <c r="E103" s="68">
        <f>'Paso 3'!E102</f>
        <v>5674506.0199999996</v>
      </c>
      <c r="F103" s="68">
        <f>'Paso 5'!E102</f>
        <v>6034195.7800000003</v>
      </c>
      <c r="G103" s="69">
        <f t="shared" si="1"/>
        <v>17712634.010000002</v>
      </c>
    </row>
    <row r="104" spans="2:7" x14ac:dyDescent="0.2">
      <c r="B104" s="65">
        <v>15097</v>
      </c>
      <c r="C104" s="66" t="s">
        <v>98</v>
      </c>
      <c r="D104" s="67">
        <v>18123386.34</v>
      </c>
      <c r="E104" s="68">
        <f>'Paso 3'!E103</f>
        <v>3426168.04</v>
      </c>
      <c r="F104" s="68">
        <f>'Paso 5'!E103</f>
        <v>11605833.25</v>
      </c>
      <c r="G104" s="69">
        <f t="shared" si="1"/>
        <v>33155387.629999999</v>
      </c>
    </row>
    <row r="105" spans="2:7" x14ac:dyDescent="0.2">
      <c r="B105" s="65">
        <v>15098</v>
      </c>
      <c r="C105" s="66" t="s">
        <v>99</v>
      </c>
      <c r="D105" s="67">
        <v>1003709.99</v>
      </c>
      <c r="E105" s="68">
        <f>'Paso 3'!E104</f>
        <v>400976.76</v>
      </c>
      <c r="F105" s="68">
        <f>'Paso 5'!E104</f>
        <v>13830382.66</v>
      </c>
      <c r="G105" s="69">
        <f t="shared" si="1"/>
        <v>15235069.41</v>
      </c>
    </row>
    <row r="106" spans="2:7" x14ac:dyDescent="0.2">
      <c r="B106" s="65">
        <v>15099</v>
      </c>
      <c r="C106" s="66" t="s">
        <v>100</v>
      </c>
      <c r="D106" s="67">
        <v>25812799.16</v>
      </c>
      <c r="E106" s="68">
        <f>'Paso 3'!E105</f>
        <v>60715150.5</v>
      </c>
      <c r="F106" s="68">
        <f>'Paso 5'!E105</f>
        <v>3202001.06</v>
      </c>
      <c r="G106" s="69">
        <f t="shared" si="1"/>
        <v>89729950.719999999</v>
      </c>
    </row>
    <row r="107" spans="2:7" x14ac:dyDescent="0.2">
      <c r="B107" s="65">
        <v>15100</v>
      </c>
      <c r="C107" s="66" t="s">
        <v>101</v>
      </c>
      <c r="D107" s="67">
        <v>5590345</v>
      </c>
      <c r="E107" s="68">
        <f>'Paso 3'!E106</f>
        <v>10993155.91</v>
      </c>
      <c r="F107" s="68">
        <f>'Paso 5'!E106</f>
        <v>7821696.25</v>
      </c>
      <c r="G107" s="69">
        <f t="shared" si="1"/>
        <v>24405197.16</v>
      </c>
    </row>
    <row r="108" spans="2:7" x14ac:dyDescent="0.2">
      <c r="B108" s="65">
        <v>15101</v>
      </c>
      <c r="C108" s="66" t="s">
        <v>102</v>
      </c>
      <c r="D108" s="67">
        <v>19066769.670000002</v>
      </c>
      <c r="E108" s="68">
        <f>'Paso 3'!E107</f>
        <v>22492137.739999998</v>
      </c>
      <c r="F108" s="68">
        <f>'Paso 5'!E107</f>
        <v>3981060.2</v>
      </c>
      <c r="G108" s="69">
        <f t="shared" si="1"/>
        <v>45539967.609999999</v>
      </c>
    </row>
    <row r="109" spans="2:7" x14ac:dyDescent="0.2">
      <c r="B109" s="65">
        <v>15102</v>
      </c>
      <c r="C109" s="66" t="s">
        <v>103</v>
      </c>
      <c r="D109" s="67">
        <v>6839684.1299999999</v>
      </c>
      <c r="E109" s="68">
        <f>'Paso 3'!E108</f>
        <v>1169526.73</v>
      </c>
      <c r="F109" s="68">
        <f>'Paso 5'!E108</f>
        <v>7682614.75</v>
      </c>
      <c r="G109" s="69">
        <f t="shared" si="1"/>
        <v>15691825.609999999</v>
      </c>
    </row>
    <row r="110" spans="2:7" x14ac:dyDescent="0.2">
      <c r="B110" s="65">
        <v>15103</v>
      </c>
      <c r="C110" s="66" t="s">
        <v>104</v>
      </c>
      <c r="D110" s="67">
        <v>6218796.1500000004</v>
      </c>
      <c r="E110" s="68">
        <f>'Paso 3'!E109</f>
        <v>6393098.3499999996</v>
      </c>
      <c r="F110" s="68">
        <f>'Paso 5'!E109</f>
        <v>5675181.1699999999</v>
      </c>
      <c r="G110" s="69">
        <f t="shared" si="1"/>
        <v>18287075.670000002</v>
      </c>
    </row>
    <row r="111" spans="2:7" x14ac:dyDescent="0.2">
      <c r="B111" s="65">
        <v>15104</v>
      </c>
      <c r="C111" s="66" t="s">
        <v>105</v>
      </c>
      <c r="D111" s="67">
        <v>45238233.560000002</v>
      </c>
      <c r="E111" s="68">
        <f>'Paso 3'!E110</f>
        <v>53790409.25</v>
      </c>
      <c r="F111" s="68">
        <f>'Paso 5'!E110</f>
        <v>5077423.26</v>
      </c>
      <c r="G111" s="69">
        <f t="shared" si="1"/>
        <v>104106066.07000001</v>
      </c>
    </row>
    <row r="112" spans="2:7" x14ac:dyDescent="0.2">
      <c r="B112" s="65">
        <v>15105</v>
      </c>
      <c r="C112" s="66" t="s">
        <v>106</v>
      </c>
      <c r="D112" s="67">
        <v>38129415.710000001</v>
      </c>
      <c r="E112" s="68">
        <f>'Paso 3'!E111</f>
        <v>9198890.4199999999</v>
      </c>
      <c r="F112" s="68">
        <f>'Paso 5'!E111</f>
        <v>11368348.82</v>
      </c>
      <c r="G112" s="69">
        <f t="shared" si="1"/>
        <v>58696654.950000003</v>
      </c>
    </row>
    <row r="113" spans="2:7" x14ac:dyDescent="0.2">
      <c r="B113" s="65">
        <v>15106</v>
      </c>
      <c r="C113" s="66" t="s">
        <v>107</v>
      </c>
      <c r="D113" s="67">
        <v>75439317.329999998</v>
      </c>
      <c r="E113" s="68">
        <f>'Paso 3'!E112</f>
        <v>216268370.81999999</v>
      </c>
      <c r="F113" s="68">
        <f>'Paso 5'!E112</f>
        <v>3252098.24</v>
      </c>
      <c r="G113" s="69">
        <f t="shared" si="1"/>
        <v>294959786.38999999</v>
      </c>
    </row>
    <row r="114" spans="2:7" x14ac:dyDescent="0.2">
      <c r="B114" s="65">
        <v>15107</v>
      </c>
      <c r="C114" s="66" t="s">
        <v>108</v>
      </c>
      <c r="D114" s="67">
        <v>3927856.05</v>
      </c>
      <c r="E114" s="68">
        <f>'Paso 3'!E113</f>
        <v>944876.52</v>
      </c>
      <c r="F114" s="68">
        <f>'Paso 5'!E113</f>
        <v>5541194.7800000003</v>
      </c>
      <c r="G114" s="69">
        <f t="shared" si="1"/>
        <v>10413927.350000001</v>
      </c>
    </row>
    <row r="115" spans="2:7" x14ac:dyDescent="0.2">
      <c r="B115" s="65">
        <v>15108</v>
      </c>
      <c r="C115" s="66" t="s">
        <v>109</v>
      </c>
      <c r="D115" s="67">
        <v>10888508.49</v>
      </c>
      <c r="E115" s="68">
        <f>'Paso 3'!E114</f>
        <v>16994165.800000001</v>
      </c>
      <c r="F115" s="68">
        <f>'Paso 5'!E114</f>
        <v>4990598.83</v>
      </c>
      <c r="G115" s="69">
        <f t="shared" si="1"/>
        <v>32873273.119999997</v>
      </c>
    </row>
    <row r="116" spans="2:7" x14ac:dyDescent="0.2">
      <c r="B116" s="65">
        <v>15109</v>
      </c>
      <c r="C116" s="66" t="s">
        <v>110</v>
      </c>
      <c r="D116" s="67">
        <v>37924087.460000001</v>
      </c>
      <c r="E116" s="68">
        <f>'Paso 3'!E115</f>
        <v>53639297.119999997</v>
      </c>
      <c r="F116" s="68">
        <f>'Paso 5'!E115</f>
        <v>4216861.57</v>
      </c>
      <c r="G116" s="69">
        <f t="shared" si="1"/>
        <v>95780246.150000006</v>
      </c>
    </row>
    <row r="117" spans="2:7" x14ac:dyDescent="0.2">
      <c r="B117" s="65">
        <v>15110</v>
      </c>
      <c r="C117" s="66" t="s">
        <v>111</v>
      </c>
      <c r="D117" s="67">
        <v>20497091.670000002</v>
      </c>
      <c r="E117" s="68">
        <f>'Paso 3'!E116</f>
        <v>12525247.109999999</v>
      </c>
      <c r="F117" s="68">
        <f>'Paso 5'!E116</f>
        <v>5207440.0999999996</v>
      </c>
      <c r="G117" s="69">
        <f t="shared" si="1"/>
        <v>38229778.880000003</v>
      </c>
    </row>
    <row r="118" spans="2:7" x14ac:dyDescent="0.2">
      <c r="B118" s="65">
        <v>15111</v>
      </c>
      <c r="C118" s="66" t="s">
        <v>112</v>
      </c>
      <c r="D118" s="67">
        <v>56746079.939999998</v>
      </c>
      <c r="E118" s="68">
        <f>'Paso 3'!E117</f>
        <v>19001613.969999999</v>
      </c>
      <c r="F118" s="68">
        <f>'Paso 5'!E117</f>
        <v>9235376.4399999995</v>
      </c>
      <c r="G118" s="69">
        <f t="shared" si="1"/>
        <v>84983070.349999994</v>
      </c>
    </row>
    <row r="119" spans="2:7" x14ac:dyDescent="0.2">
      <c r="B119" s="65">
        <v>15112</v>
      </c>
      <c r="C119" s="66" t="s">
        <v>113</v>
      </c>
      <c r="D119" s="67">
        <v>26040937.989999998</v>
      </c>
      <c r="E119" s="68">
        <f>'Paso 3'!E118</f>
        <v>15103935.449999999</v>
      </c>
      <c r="F119" s="68">
        <f>'Paso 5'!E118</f>
        <v>7058933.4199999999</v>
      </c>
      <c r="G119" s="69">
        <f t="shared" si="1"/>
        <v>48203806.859999999</v>
      </c>
    </row>
    <row r="120" spans="2:7" x14ac:dyDescent="0.2">
      <c r="B120" s="65">
        <v>15113</v>
      </c>
      <c r="C120" s="66" t="s">
        <v>114</v>
      </c>
      <c r="D120" s="67">
        <v>16096980.140000001</v>
      </c>
      <c r="E120" s="68">
        <f>'Paso 3'!E119</f>
        <v>22032438.859999999</v>
      </c>
      <c r="F120" s="68">
        <f>'Paso 5'!E119</f>
        <v>5327400.5599999996</v>
      </c>
      <c r="G120" s="69">
        <f t="shared" si="1"/>
        <v>43456819.560000002</v>
      </c>
    </row>
    <row r="121" spans="2:7" x14ac:dyDescent="0.2">
      <c r="B121" s="65">
        <v>15114</v>
      </c>
      <c r="C121" s="66" t="s">
        <v>115</v>
      </c>
      <c r="D121" s="67">
        <v>67778548.359999999</v>
      </c>
      <c r="E121" s="68">
        <f>'Paso 3'!E120</f>
        <v>57687487.799999997</v>
      </c>
      <c r="F121" s="68">
        <f>'Paso 5'!E120</f>
        <v>4751418.84</v>
      </c>
      <c r="G121" s="69">
        <f t="shared" si="1"/>
        <v>130217455</v>
      </c>
    </row>
    <row r="122" spans="2:7" x14ac:dyDescent="0.2">
      <c r="B122" s="65">
        <v>15115</v>
      </c>
      <c r="C122" s="66" t="s">
        <v>116</v>
      </c>
      <c r="D122" s="67">
        <v>7163039.2599999998</v>
      </c>
      <c r="E122" s="68">
        <f>'Paso 3'!E121</f>
        <v>11821710.640000001</v>
      </c>
      <c r="F122" s="68">
        <f>'Paso 5'!E121</f>
        <v>3195829.76</v>
      </c>
      <c r="G122" s="69">
        <f t="shared" si="1"/>
        <v>22180579.659999996</v>
      </c>
    </row>
    <row r="123" spans="2:7" x14ac:dyDescent="0.2">
      <c r="B123" s="65">
        <v>15116</v>
      </c>
      <c r="C123" s="66" t="s">
        <v>117</v>
      </c>
      <c r="D123" s="67">
        <v>1830869.29</v>
      </c>
      <c r="E123" s="68">
        <f>'Paso 3'!E122</f>
        <v>665595.94999999995</v>
      </c>
      <c r="F123" s="68">
        <f>'Paso 5'!E122</f>
        <v>9664502.4800000004</v>
      </c>
      <c r="G123" s="69">
        <f t="shared" si="1"/>
        <v>12160967.720000001</v>
      </c>
    </row>
    <row r="124" spans="2:7" x14ac:dyDescent="0.2">
      <c r="B124" s="65">
        <v>15117</v>
      </c>
      <c r="C124" s="66" t="s">
        <v>118</v>
      </c>
      <c r="D124" s="67">
        <v>24123184.600000001</v>
      </c>
      <c r="E124" s="68">
        <f>'Paso 3'!E123</f>
        <v>3328024.53</v>
      </c>
      <c r="F124" s="68">
        <f>'Paso 5'!E123</f>
        <v>13585215.42</v>
      </c>
      <c r="G124" s="69">
        <f t="shared" si="1"/>
        <v>41036424.550000004</v>
      </c>
    </row>
    <row r="125" spans="2:7" x14ac:dyDescent="0.2">
      <c r="B125" s="65">
        <v>15118</v>
      </c>
      <c r="C125" s="66" t="s">
        <v>119</v>
      </c>
      <c r="D125" s="67">
        <v>56559157.549999997</v>
      </c>
      <c r="E125" s="68">
        <f>'Paso 3'!E124</f>
        <v>39511853.880000003</v>
      </c>
      <c r="F125" s="68">
        <f>'Paso 5'!E124</f>
        <v>4977565.08</v>
      </c>
      <c r="G125" s="69">
        <f t="shared" si="1"/>
        <v>101048576.51000001</v>
      </c>
    </row>
    <row r="126" spans="2:7" x14ac:dyDescent="0.2">
      <c r="B126" s="65">
        <v>15119</v>
      </c>
      <c r="C126" s="66" t="s">
        <v>120</v>
      </c>
      <c r="D126" s="67">
        <v>24299923.57</v>
      </c>
      <c r="E126" s="68">
        <f>'Paso 3'!E125</f>
        <v>8488407.3599999994</v>
      </c>
      <c r="F126" s="68">
        <f>'Paso 5'!E125</f>
        <v>6126690.1100000003</v>
      </c>
      <c r="G126" s="69">
        <f t="shared" si="1"/>
        <v>38915021.039999999</v>
      </c>
    </row>
    <row r="127" spans="2:7" x14ac:dyDescent="0.2">
      <c r="B127" s="65">
        <v>15120</v>
      </c>
      <c r="C127" s="66" t="s">
        <v>121</v>
      </c>
      <c r="D127" s="67">
        <v>16881345.84</v>
      </c>
      <c r="E127" s="68">
        <f>'Paso 3'!E126</f>
        <v>50284147.189999998</v>
      </c>
      <c r="F127" s="68">
        <f>'Paso 5'!E126</f>
        <v>2330011.86</v>
      </c>
      <c r="G127" s="69">
        <f t="shared" si="1"/>
        <v>69495504.890000001</v>
      </c>
    </row>
    <row r="128" spans="2:7" x14ac:dyDescent="0.2">
      <c r="B128" s="65">
        <v>15121</v>
      </c>
      <c r="C128" s="66" t="s">
        <v>122</v>
      </c>
      <c r="D128" s="67">
        <v>33225373.32</v>
      </c>
      <c r="E128" s="68">
        <f>'Paso 3'!E127</f>
        <v>41269735.939999998</v>
      </c>
      <c r="F128" s="68">
        <f>'Paso 5'!E127</f>
        <v>4193178.09</v>
      </c>
      <c r="G128" s="69">
        <f t="shared" si="1"/>
        <v>78688287.349999994</v>
      </c>
    </row>
    <row r="129" spans="2:7" x14ac:dyDescent="0.2">
      <c r="B129" s="65">
        <v>15122</v>
      </c>
      <c r="C129" s="66" t="s">
        <v>123</v>
      </c>
      <c r="D129" s="67">
        <v>57300021.780000001</v>
      </c>
      <c r="E129" s="68">
        <f>'Paso 3'!E128</f>
        <v>108361417.34999999</v>
      </c>
      <c r="F129" s="68">
        <f>'Paso 5'!E128</f>
        <v>4888097.97</v>
      </c>
      <c r="G129" s="69">
        <f t="shared" si="1"/>
        <v>170549537.09999999</v>
      </c>
    </row>
    <row r="130" spans="2:7" x14ac:dyDescent="0.2">
      <c r="B130" s="65">
        <v>15123</v>
      </c>
      <c r="C130" s="66" t="s">
        <v>124</v>
      </c>
      <c r="D130" s="67">
        <v>33112950.710000001</v>
      </c>
      <c r="E130" s="68">
        <f>'Paso 3'!E129</f>
        <v>11392396.91</v>
      </c>
      <c r="F130" s="68">
        <f>'Paso 5'!E129</f>
        <v>8718160.5899999999</v>
      </c>
      <c r="G130" s="69">
        <f t="shared" si="1"/>
        <v>53223508.210000008</v>
      </c>
    </row>
    <row r="131" spans="2:7" x14ac:dyDescent="0.2">
      <c r="B131" s="65">
        <v>15124</v>
      </c>
      <c r="C131" s="66" t="s">
        <v>125</v>
      </c>
      <c r="D131" s="67">
        <v>146901314.09</v>
      </c>
      <c r="E131" s="68">
        <f>'Paso 3'!E130</f>
        <v>43142722.399999999</v>
      </c>
      <c r="F131" s="68">
        <f>'Paso 5'!E130</f>
        <v>5550746.4299999997</v>
      </c>
      <c r="G131" s="69">
        <f t="shared" si="1"/>
        <v>195594782.92000002</v>
      </c>
    </row>
    <row r="132" spans="2:7" x14ac:dyDescent="0.2">
      <c r="B132" s="65">
        <v>15125</v>
      </c>
      <c r="C132" s="66" t="s">
        <v>126</v>
      </c>
      <c r="D132" s="67">
        <v>1323990.79</v>
      </c>
      <c r="E132" s="68">
        <f>'Paso 3'!E131</f>
        <v>3038042.09</v>
      </c>
      <c r="F132" s="68">
        <f>'Paso 5'!E131</f>
        <v>2086056.31</v>
      </c>
      <c r="G132" s="69">
        <f t="shared" si="1"/>
        <v>6448089.1899999995</v>
      </c>
    </row>
    <row r="133" spans="2:7" ht="15" thickBot="1" x14ac:dyDescent="0.25">
      <c r="B133" s="48"/>
      <c r="C133" s="70" t="s">
        <v>156</v>
      </c>
      <c r="D133" s="71">
        <f>SUM(D8:D132)</f>
        <v>3043168893.000001</v>
      </c>
      <c r="E133" s="71">
        <f>SUM(E8:E132)</f>
        <v>2972812424.0000014</v>
      </c>
      <c r="F133" s="101">
        <f>SUM(F8:F132)</f>
        <v>743203106.00999987</v>
      </c>
      <c r="G133" s="109">
        <f>SUM(G8:G132)</f>
        <v>6759184423.0100002</v>
      </c>
    </row>
    <row r="134" spans="2:7" x14ac:dyDescent="0.2">
      <c r="B134" s="9"/>
      <c r="G134" s="22"/>
    </row>
    <row r="135" spans="2:7" x14ac:dyDescent="0.2">
      <c r="B135" s="9"/>
    </row>
  </sheetData>
  <mergeCells count="3">
    <mergeCell ref="B6:B7"/>
    <mergeCell ref="C6:C7"/>
    <mergeCell ref="B3:G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F6BD-0FFA-43F7-BC75-4CBCA8C079B8}">
  <dimension ref="B2:E134"/>
  <sheetViews>
    <sheetView workbookViewId="0">
      <selection activeCell="B4" sqref="B4"/>
    </sheetView>
  </sheetViews>
  <sheetFormatPr baseColWidth="10" defaultRowHeight="14.25" x14ac:dyDescent="0.2"/>
  <cols>
    <col min="1" max="1" width="11.42578125" style="14"/>
    <col min="2" max="2" width="13.42578125" style="14" customWidth="1"/>
    <col min="3" max="3" width="29.5703125" style="14" customWidth="1"/>
    <col min="4" max="4" width="21.42578125" style="14" customWidth="1"/>
    <col min="5" max="5" width="21.85546875" style="14" customWidth="1"/>
    <col min="6" max="16384" width="11.42578125" style="14"/>
  </cols>
  <sheetData>
    <row r="2" spans="2:5" ht="15" x14ac:dyDescent="0.2">
      <c r="B2" s="2" t="s">
        <v>128</v>
      </c>
    </row>
    <row r="3" spans="2:5" ht="30" customHeight="1" x14ac:dyDescent="0.2">
      <c r="B3" s="100" t="s">
        <v>180</v>
      </c>
      <c r="C3" s="100"/>
      <c r="D3" s="100"/>
      <c r="E3" s="100"/>
    </row>
    <row r="4" spans="2:5" x14ac:dyDescent="0.2">
      <c r="B4" s="9"/>
    </row>
    <row r="5" spans="2:5" ht="15" thickBot="1" x14ac:dyDescent="0.25">
      <c r="B5" s="9"/>
    </row>
    <row r="6" spans="2:5" ht="15.75" customHeight="1" x14ac:dyDescent="0.2">
      <c r="B6" s="84" t="s">
        <v>175</v>
      </c>
      <c r="C6" s="84" t="s">
        <v>176</v>
      </c>
      <c r="D6" s="20" t="s">
        <v>135</v>
      </c>
      <c r="E6" s="20" t="s">
        <v>150</v>
      </c>
    </row>
    <row r="7" spans="2:5" ht="63.75" thickBot="1" x14ac:dyDescent="0.25">
      <c r="B7" s="83"/>
      <c r="C7" s="83"/>
      <c r="D7" s="18" t="s">
        <v>178</v>
      </c>
      <c r="E7" s="18" t="s">
        <v>179</v>
      </c>
    </row>
    <row r="8" spans="2:5" x14ac:dyDescent="0.2">
      <c r="B8" s="60">
        <v>15001</v>
      </c>
      <c r="C8" s="61" t="s">
        <v>2</v>
      </c>
      <c r="D8" s="62">
        <f>'Paso 7'!G8</f>
        <v>89628820.850000009</v>
      </c>
      <c r="E8" s="64">
        <v>89628821</v>
      </c>
    </row>
    <row r="9" spans="2:5" x14ac:dyDescent="0.2">
      <c r="B9" s="65">
        <v>15002</v>
      </c>
      <c r="C9" s="66" t="s">
        <v>3</v>
      </c>
      <c r="D9" s="67">
        <f>'Paso 7'!G9</f>
        <v>59729433.649999999</v>
      </c>
      <c r="E9" s="69">
        <v>59729434</v>
      </c>
    </row>
    <row r="10" spans="2:5" x14ac:dyDescent="0.2">
      <c r="B10" s="65">
        <v>15003</v>
      </c>
      <c r="C10" s="66" t="s">
        <v>4</v>
      </c>
      <c r="D10" s="67">
        <f>'Paso 7'!G10</f>
        <v>43999684.419999994</v>
      </c>
      <c r="E10" s="69">
        <v>43999684</v>
      </c>
    </row>
    <row r="11" spans="2:5" x14ac:dyDescent="0.2">
      <c r="B11" s="65">
        <v>15004</v>
      </c>
      <c r="C11" s="66" t="s">
        <v>5</v>
      </c>
      <c r="D11" s="67">
        <f>'Paso 7'!G11</f>
        <v>26978203.630000003</v>
      </c>
      <c r="E11" s="69">
        <v>26978204</v>
      </c>
    </row>
    <row r="12" spans="2:5" x14ac:dyDescent="0.2">
      <c r="B12" s="65">
        <v>15005</v>
      </c>
      <c r="C12" s="66" t="s">
        <v>6</v>
      </c>
      <c r="D12" s="67">
        <f>'Paso 7'!G12</f>
        <v>109460119.19999999</v>
      </c>
      <c r="E12" s="69">
        <v>109460119</v>
      </c>
    </row>
    <row r="13" spans="2:5" x14ac:dyDescent="0.2">
      <c r="B13" s="65">
        <v>15006</v>
      </c>
      <c r="C13" s="66" t="s">
        <v>7</v>
      </c>
      <c r="D13" s="67">
        <f>'Paso 7'!G13</f>
        <v>8833244.0100000016</v>
      </c>
      <c r="E13" s="69">
        <v>8833244</v>
      </c>
    </row>
    <row r="14" spans="2:5" x14ac:dyDescent="0.2">
      <c r="B14" s="65">
        <v>15007</v>
      </c>
      <c r="C14" s="66" t="s">
        <v>8</v>
      </c>
      <c r="D14" s="67">
        <f>'Paso 7'!G14</f>
        <v>28258365.710000001</v>
      </c>
      <c r="E14" s="69">
        <v>28258366</v>
      </c>
    </row>
    <row r="15" spans="2:5" x14ac:dyDescent="0.2">
      <c r="B15" s="65">
        <v>15008</v>
      </c>
      <c r="C15" s="66" t="s">
        <v>9</v>
      </c>
      <c r="D15" s="67">
        <f>'Paso 7'!G15</f>
        <v>43497190.969999999</v>
      </c>
      <c r="E15" s="69">
        <v>43497191</v>
      </c>
    </row>
    <row r="16" spans="2:5" x14ac:dyDescent="0.2">
      <c r="B16" s="65">
        <v>15009</v>
      </c>
      <c r="C16" s="66" t="s">
        <v>10</v>
      </c>
      <c r="D16" s="67">
        <f>'Paso 7'!G16</f>
        <v>23461399.640000001</v>
      </c>
      <c r="E16" s="69">
        <v>23461400</v>
      </c>
    </row>
    <row r="17" spans="2:5" x14ac:dyDescent="0.2">
      <c r="B17" s="65">
        <v>15010</v>
      </c>
      <c r="C17" s="66" t="s">
        <v>11</v>
      </c>
      <c r="D17" s="67">
        <f>'Paso 7'!G17</f>
        <v>11328023.220000001</v>
      </c>
      <c r="E17" s="69">
        <v>11328023</v>
      </c>
    </row>
    <row r="18" spans="2:5" x14ac:dyDescent="0.2">
      <c r="B18" s="65">
        <v>15011</v>
      </c>
      <c r="C18" s="66" t="s">
        <v>12</v>
      </c>
      <c r="D18" s="67">
        <f>'Paso 7'!G18</f>
        <v>35787286.890000001</v>
      </c>
      <c r="E18" s="69">
        <v>35787287</v>
      </c>
    </row>
    <row r="19" spans="2:5" x14ac:dyDescent="0.2">
      <c r="B19" s="65">
        <v>15012</v>
      </c>
      <c r="C19" s="66" t="s">
        <v>13</v>
      </c>
      <c r="D19" s="67">
        <f>'Paso 7'!G19</f>
        <v>8576670.6699999999</v>
      </c>
      <c r="E19" s="69">
        <v>8576671</v>
      </c>
    </row>
    <row r="20" spans="2:5" x14ac:dyDescent="0.2">
      <c r="B20" s="65">
        <v>15013</v>
      </c>
      <c r="C20" s="66" t="s">
        <v>14</v>
      </c>
      <c r="D20" s="67">
        <f>'Paso 7'!G20</f>
        <v>76512196.670000002</v>
      </c>
      <c r="E20" s="69">
        <v>76512197</v>
      </c>
    </row>
    <row r="21" spans="2:5" x14ac:dyDescent="0.2">
      <c r="B21" s="65">
        <v>15014</v>
      </c>
      <c r="C21" s="66" t="s">
        <v>15</v>
      </c>
      <c r="D21" s="67">
        <f>'Paso 7'!G21</f>
        <v>60357888.459999993</v>
      </c>
      <c r="E21" s="69">
        <v>60357888</v>
      </c>
    </row>
    <row r="22" spans="2:5" x14ac:dyDescent="0.2">
      <c r="B22" s="65">
        <v>15015</v>
      </c>
      <c r="C22" s="66" t="s">
        <v>16</v>
      </c>
      <c r="D22" s="67">
        <f>'Paso 7'!G22</f>
        <v>36657459.600000001</v>
      </c>
      <c r="E22" s="69">
        <v>36657460</v>
      </c>
    </row>
    <row r="23" spans="2:5" x14ac:dyDescent="0.2">
      <c r="B23" s="65">
        <v>15016</v>
      </c>
      <c r="C23" s="66" t="s">
        <v>17</v>
      </c>
      <c r="D23" s="67">
        <f>'Paso 7'!G23</f>
        <v>17702282.440000001</v>
      </c>
      <c r="E23" s="69">
        <v>17702282</v>
      </c>
    </row>
    <row r="24" spans="2:5" x14ac:dyDescent="0.2">
      <c r="B24" s="65">
        <v>15017</v>
      </c>
      <c r="C24" s="66" t="s">
        <v>18</v>
      </c>
      <c r="D24" s="67">
        <f>'Paso 7'!G24</f>
        <v>9206039.2400000002</v>
      </c>
      <c r="E24" s="69">
        <v>9206039</v>
      </c>
    </row>
    <row r="25" spans="2:5" x14ac:dyDescent="0.2">
      <c r="B25" s="65">
        <v>15018</v>
      </c>
      <c r="C25" s="66" t="s">
        <v>19</v>
      </c>
      <c r="D25" s="67">
        <f>'Paso 7'!G25</f>
        <v>19829173.189999998</v>
      </c>
      <c r="E25" s="69">
        <v>19829173</v>
      </c>
    </row>
    <row r="26" spans="2:5" x14ac:dyDescent="0.2">
      <c r="B26" s="65">
        <v>15019</v>
      </c>
      <c r="C26" s="66" t="s">
        <v>20</v>
      </c>
      <c r="D26" s="67">
        <f>'Paso 7'!G26</f>
        <v>14029104.629999999</v>
      </c>
      <c r="E26" s="69">
        <v>14029105</v>
      </c>
    </row>
    <row r="27" spans="2:5" x14ac:dyDescent="0.2">
      <c r="B27" s="65">
        <v>15020</v>
      </c>
      <c r="C27" s="66" t="s">
        <v>21</v>
      </c>
      <c r="D27" s="67">
        <f>'Paso 7'!G27</f>
        <v>28402716.380000003</v>
      </c>
      <c r="E27" s="69">
        <v>28402716</v>
      </c>
    </row>
    <row r="28" spans="2:5" x14ac:dyDescent="0.2">
      <c r="B28" s="65">
        <v>15021</v>
      </c>
      <c r="C28" s="66" t="s">
        <v>22</v>
      </c>
      <c r="D28" s="67">
        <f>'Paso 7'!G28</f>
        <v>40534258.700000003</v>
      </c>
      <c r="E28" s="69">
        <v>40534259</v>
      </c>
    </row>
    <row r="29" spans="2:5" x14ac:dyDescent="0.2">
      <c r="B29" s="65">
        <v>15022</v>
      </c>
      <c r="C29" s="66" t="s">
        <v>23</v>
      </c>
      <c r="D29" s="67">
        <f>'Paso 7'!G29</f>
        <v>7192797.5600000005</v>
      </c>
      <c r="E29" s="69">
        <v>7192798</v>
      </c>
    </row>
    <row r="30" spans="2:5" x14ac:dyDescent="0.2">
      <c r="B30" s="65">
        <v>15023</v>
      </c>
      <c r="C30" s="66" t="s">
        <v>24</v>
      </c>
      <c r="D30" s="67">
        <f>'Paso 7'!G30</f>
        <v>17491614.890000001</v>
      </c>
      <c r="E30" s="69">
        <v>17491615</v>
      </c>
    </row>
    <row r="31" spans="2:5" x14ac:dyDescent="0.2">
      <c r="B31" s="65">
        <v>15024</v>
      </c>
      <c r="C31" s="66" t="s">
        <v>25</v>
      </c>
      <c r="D31" s="67">
        <f>'Paso 7'!G31</f>
        <v>21598048.120000001</v>
      </c>
      <c r="E31" s="69">
        <v>21598048</v>
      </c>
    </row>
    <row r="32" spans="2:5" x14ac:dyDescent="0.2">
      <c r="B32" s="65">
        <v>15025</v>
      </c>
      <c r="C32" s="66" t="s">
        <v>26</v>
      </c>
      <c r="D32" s="67">
        <f>'Paso 7'!G32</f>
        <v>172465013.37</v>
      </c>
      <c r="E32" s="69">
        <v>172465013</v>
      </c>
    </row>
    <row r="33" spans="2:5" x14ac:dyDescent="0.2">
      <c r="B33" s="65">
        <v>15026</v>
      </c>
      <c r="C33" s="66" t="s">
        <v>27</v>
      </c>
      <c r="D33" s="67">
        <f>'Paso 7'!G33</f>
        <v>28820022.780000001</v>
      </c>
      <c r="E33" s="69">
        <v>28820023</v>
      </c>
    </row>
    <row r="34" spans="2:5" x14ac:dyDescent="0.2">
      <c r="B34" s="65">
        <v>15027</v>
      </c>
      <c r="C34" s="66" t="s">
        <v>28</v>
      </c>
      <c r="D34" s="67">
        <f>'Paso 7'!G34</f>
        <v>5829058.1799999997</v>
      </c>
      <c r="E34" s="69">
        <v>5829058</v>
      </c>
    </row>
    <row r="35" spans="2:5" x14ac:dyDescent="0.2">
      <c r="B35" s="65">
        <v>15028</v>
      </c>
      <c r="C35" s="66" t="s">
        <v>29</v>
      </c>
      <c r="D35" s="67">
        <f>'Paso 7'!G35</f>
        <v>11771148.300000001</v>
      </c>
      <c r="E35" s="69">
        <v>11771148</v>
      </c>
    </row>
    <row r="36" spans="2:5" x14ac:dyDescent="0.2">
      <c r="B36" s="65">
        <v>15029</v>
      </c>
      <c r="C36" s="66" t="s">
        <v>30</v>
      </c>
      <c r="D36" s="67">
        <f>'Paso 7'!G36</f>
        <v>65480234.379999995</v>
      </c>
      <c r="E36" s="69">
        <v>65480234</v>
      </c>
    </row>
    <row r="37" spans="2:5" x14ac:dyDescent="0.2">
      <c r="B37" s="65">
        <v>15030</v>
      </c>
      <c r="C37" s="66" t="s">
        <v>31</v>
      </c>
      <c r="D37" s="67">
        <f>'Paso 7'!G37</f>
        <v>16491617.57</v>
      </c>
      <c r="E37" s="69">
        <v>16491618</v>
      </c>
    </row>
    <row r="38" spans="2:5" x14ac:dyDescent="0.2">
      <c r="B38" s="65">
        <v>15031</v>
      </c>
      <c r="C38" s="66" t="s">
        <v>32</v>
      </c>
      <c r="D38" s="67">
        <f>'Paso 7'!G38</f>
        <v>293638761.85000002</v>
      </c>
      <c r="E38" s="69">
        <v>293638762</v>
      </c>
    </row>
    <row r="39" spans="2:5" x14ac:dyDescent="0.2">
      <c r="B39" s="65">
        <v>15032</v>
      </c>
      <c r="C39" s="66" t="s">
        <v>33</v>
      </c>
      <c r="D39" s="67">
        <f>'Paso 7'!G39</f>
        <v>69562412.459999993</v>
      </c>
      <c r="E39" s="69">
        <v>69562412</v>
      </c>
    </row>
    <row r="40" spans="2:5" x14ac:dyDescent="0.2">
      <c r="B40" s="65">
        <v>15033</v>
      </c>
      <c r="C40" s="66" t="s">
        <v>34</v>
      </c>
      <c r="D40" s="67">
        <f>'Paso 7'!G40</f>
        <v>340808030.47000003</v>
      </c>
      <c r="E40" s="69">
        <v>340808031</v>
      </c>
    </row>
    <row r="41" spans="2:5" x14ac:dyDescent="0.2">
      <c r="B41" s="65">
        <v>15034</v>
      </c>
      <c r="C41" s="66" t="s">
        <v>35</v>
      </c>
      <c r="D41" s="67">
        <f>'Paso 7'!G41</f>
        <v>20612765.229999997</v>
      </c>
      <c r="E41" s="69">
        <v>20612765</v>
      </c>
    </row>
    <row r="42" spans="2:5" x14ac:dyDescent="0.2">
      <c r="B42" s="65">
        <v>15035</v>
      </c>
      <c r="C42" s="66" t="s">
        <v>36</v>
      </c>
      <c r="D42" s="67">
        <f>'Paso 7'!G42</f>
        <v>55445533.850000001</v>
      </c>
      <c r="E42" s="69">
        <v>55445534</v>
      </c>
    </row>
    <row r="43" spans="2:5" x14ac:dyDescent="0.2">
      <c r="B43" s="65">
        <v>15036</v>
      </c>
      <c r="C43" s="66" t="s">
        <v>37</v>
      </c>
      <c r="D43" s="67">
        <f>'Paso 7'!G43</f>
        <v>26676438.080000002</v>
      </c>
      <c r="E43" s="69">
        <v>26676438</v>
      </c>
    </row>
    <row r="44" spans="2:5" x14ac:dyDescent="0.2">
      <c r="B44" s="65">
        <v>15037</v>
      </c>
      <c r="C44" s="66" t="s">
        <v>38</v>
      </c>
      <c r="D44" s="67">
        <f>'Paso 7'!G44</f>
        <v>63944023.380000003</v>
      </c>
      <c r="E44" s="69">
        <v>63944023</v>
      </c>
    </row>
    <row r="45" spans="2:5" x14ac:dyDescent="0.2">
      <c r="B45" s="65">
        <v>15038</v>
      </c>
      <c r="C45" s="66" t="s">
        <v>39</v>
      </c>
      <c r="D45" s="67">
        <f>'Paso 7'!G45</f>
        <v>9634733.4699999988</v>
      </c>
      <c r="E45" s="69">
        <v>9634733</v>
      </c>
    </row>
    <row r="46" spans="2:5" x14ac:dyDescent="0.2">
      <c r="B46" s="65">
        <v>15039</v>
      </c>
      <c r="C46" s="66" t="s">
        <v>40</v>
      </c>
      <c r="D46" s="67">
        <f>'Paso 7'!G46</f>
        <v>151230603.77999997</v>
      </c>
      <c r="E46" s="69">
        <v>151230604</v>
      </c>
    </row>
    <row r="47" spans="2:5" x14ac:dyDescent="0.2">
      <c r="B47" s="65">
        <v>15040</v>
      </c>
      <c r="C47" s="66" t="s">
        <v>41</v>
      </c>
      <c r="D47" s="67">
        <f>'Paso 7'!G47</f>
        <v>28310257.559999999</v>
      </c>
      <c r="E47" s="69">
        <v>28310258</v>
      </c>
    </row>
    <row r="48" spans="2:5" x14ac:dyDescent="0.2">
      <c r="B48" s="65">
        <v>15041</v>
      </c>
      <c r="C48" s="66" t="s">
        <v>42</v>
      </c>
      <c r="D48" s="67">
        <f>'Paso 7'!G48</f>
        <v>24888911.66</v>
      </c>
      <c r="E48" s="69">
        <v>24888912</v>
      </c>
    </row>
    <row r="49" spans="2:5" x14ac:dyDescent="0.2">
      <c r="B49" s="65">
        <v>15042</v>
      </c>
      <c r="C49" s="66" t="s">
        <v>43</v>
      </c>
      <c r="D49" s="67">
        <f>'Paso 7'!G49</f>
        <v>154895235.57000002</v>
      </c>
      <c r="E49" s="69">
        <v>154895236</v>
      </c>
    </row>
    <row r="50" spans="2:5" x14ac:dyDescent="0.2">
      <c r="B50" s="65">
        <v>15043</v>
      </c>
      <c r="C50" s="66" t="s">
        <v>44</v>
      </c>
      <c r="D50" s="67">
        <f>'Paso 7'!G50</f>
        <v>21547127.649999999</v>
      </c>
      <c r="E50" s="69">
        <v>21547128</v>
      </c>
    </row>
    <row r="51" spans="2:5" x14ac:dyDescent="0.2">
      <c r="B51" s="65">
        <v>15044</v>
      </c>
      <c r="C51" s="66" t="s">
        <v>45</v>
      </c>
      <c r="D51" s="67">
        <f>'Paso 7'!G51</f>
        <v>9458874.629999999</v>
      </c>
      <c r="E51" s="69">
        <v>9458875</v>
      </c>
    </row>
    <row r="52" spans="2:5" x14ac:dyDescent="0.2">
      <c r="B52" s="65">
        <v>15045</v>
      </c>
      <c r="C52" s="66" t="s">
        <v>46</v>
      </c>
      <c r="D52" s="67">
        <f>'Paso 7'!G52</f>
        <v>80152847.030000016</v>
      </c>
      <c r="E52" s="69">
        <v>80152847</v>
      </c>
    </row>
    <row r="53" spans="2:5" x14ac:dyDescent="0.2">
      <c r="B53" s="65">
        <v>15046</v>
      </c>
      <c r="C53" s="66" t="s">
        <v>47</v>
      </c>
      <c r="D53" s="67">
        <f>'Paso 7'!G53</f>
        <v>9864572.7300000004</v>
      </c>
      <c r="E53" s="69">
        <v>9864573</v>
      </c>
    </row>
    <row r="54" spans="2:5" x14ac:dyDescent="0.2">
      <c r="B54" s="65">
        <v>15047</v>
      </c>
      <c r="C54" s="66" t="s">
        <v>48</v>
      </c>
      <c r="D54" s="67">
        <f>'Paso 7'!G54</f>
        <v>85579909.910000011</v>
      </c>
      <c r="E54" s="69">
        <v>85579910</v>
      </c>
    </row>
    <row r="55" spans="2:5" x14ac:dyDescent="0.2">
      <c r="B55" s="65">
        <v>15048</v>
      </c>
      <c r="C55" s="66" t="s">
        <v>49</v>
      </c>
      <c r="D55" s="67">
        <f>'Paso 7'!G55</f>
        <v>35421787.839999996</v>
      </c>
      <c r="E55" s="69">
        <v>35421788</v>
      </c>
    </row>
    <row r="56" spans="2:5" x14ac:dyDescent="0.2">
      <c r="B56" s="65">
        <v>15049</v>
      </c>
      <c r="C56" s="66" t="s">
        <v>50</v>
      </c>
      <c r="D56" s="67">
        <f>'Paso 7'!G56</f>
        <v>14018327.310000001</v>
      </c>
      <c r="E56" s="69">
        <v>14018327</v>
      </c>
    </row>
    <row r="57" spans="2:5" x14ac:dyDescent="0.2">
      <c r="B57" s="65">
        <v>15050</v>
      </c>
      <c r="C57" s="66" t="s">
        <v>51</v>
      </c>
      <c r="D57" s="67">
        <f>'Paso 7'!G57</f>
        <v>17845410.620000001</v>
      </c>
      <c r="E57" s="69">
        <v>17845411</v>
      </c>
    </row>
    <row r="58" spans="2:5" x14ac:dyDescent="0.2">
      <c r="B58" s="65">
        <v>15051</v>
      </c>
      <c r="C58" s="66" t="s">
        <v>52</v>
      </c>
      <c r="D58" s="67">
        <f>'Paso 7'!G58</f>
        <v>42998096.089999996</v>
      </c>
      <c r="E58" s="69">
        <v>42998096</v>
      </c>
    </row>
    <row r="59" spans="2:5" x14ac:dyDescent="0.2">
      <c r="B59" s="65">
        <v>15052</v>
      </c>
      <c r="C59" s="66" t="s">
        <v>53</v>
      </c>
      <c r="D59" s="67">
        <f>'Paso 7'!G59</f>
        <v>33180553.780000001</v>
      </c>
      <c r="E59" s="69">
        <v>33180554</v>
      </c>
    </row>
    <row r="60" spans="2:5" x14ac:dyDescent="0.2">
      <c r="B60" s="65">
        <v>15053</v>
      </c>
      <c r="C60" s="66" t="s">
        <v>54</v>
      </c>
      <c r="D60" s="67">
        <f>'Paso 7'!G60</f>
        <v>17403117.140000001</v>
      </c>
      <c r="E60" s="69">
        <v>17403117</v>
      </c>
    </row>
    <row r="61" spans="2:5" x14ac:dyDescent="0.2">
      <c r="B61" s="65">
        <v>15054</v>
      </c>
      <c r="C61" s="66" t="s">
        <v>55</v>
      </c>
      <c r="D61" s="67">
        <f>'Paso 7'!G61</f>
        <v>37736127.559999995</v>
      </c>
      <c r="E61" s="69">
        <v>37736128</v>
      </c>
    </row>
    <row r="62" spans="2:5" x14ac:dyDescent="0.2">
      <c r="B62" s="65">
        <v>15055</v>
      </c>
      <c r="C62" s="66" t="s">
        <v>56</v>
      </c>
      <c r="D62" s="67">
        <f>'Paso 7'!G62</f>
        <v>5822235.3300000001</v>
      </c>
      <c r="E62" s="69">
        <v>5822235</v>
      </c>
    </row>
    <row r="63" spans="2:5" x14ac:dyDescent="0.2">
      <c r="B63" s="65">
        <v>15056</v>
      </c>
      <c r="C63" s="66" t="s">
        <v>57</v>
      </c>
      <c r="D63" s="67">
        <f>'Paso 7'!G63</f>
        <v>41668096.469999999</v>
      </c>
      <c r="E63" s="69">
        <v>41668096</v>
      </c>
    </row>
    <row r="64" spans="2:5" x14ac:dyDescent="0.2">
      <c r="B64" s="65">
        <v>15057</v>
      </c>
      <c r="C64" s="66" t="s">
        <v>58</v>
      </c>
      <c r="D64" s="67">
        <f>'Paso 7'!G64</f>
        <v>148379323.54000002</v>
      </c>
      <c r="E64" s="69">
        <v>148379324</v>
      </c>
    </row>
    <row r="65" spans="2:5" x14ac:dyDescent="0.2">
      <c r="B65" s="65">
        <v>15058</v>
      </c>
      <c r="C65" s="66" t="s">
        <v>59</v>
      </c>
      <c r="D65" s="67">
        <f>'Paso 7'!G65</f>
        <v>219287240.90999997</v>
      </c>
      <c r="E65" s="69">
        <v>219287241</v>
      </c>
    </row>
    <row r="66" spans="2:5" x14ac:dyDescent="0.2">
      <c r="B66" s="65">
        <v>15059</v>
      </c>
      <c r="C66" s="66" t="s">
        <v>60</v>
      </c>
      <c r="D66" s="67">
        <f>'Paso 7'!G66</f>
        <v>17383185.41</v>
      </c>
      <c r="E66" s="69">
        <v>17383185</v>
      </c>
    </row>
    <row r="67" spans="2:5" x14ac:dyDescent="0.2">
      <c r="B67" s="65">
        <v>15060</v>
      </c>
      <c r="C67" s="66" t="s">
        <v>61</v>
      </c>
      <c r="D67" s="67">
        <f>'Paso 7'!G67</f>
        <v>123007179.25999999</v>
      </c>
      <c r="E67" s="69">
        <v>123007179</v>
      </c>
    </row>
    <row r="68" spans="2:5" x14ac:dyDescent="0.2">
      <c r="B68" s="65">
        <v>15061</v>
      </c>
      <c r="C68" s="66" t="s">
        <v>62</v>
      </c>
      <c r="D68" s="67">
        <f>'Paso 7'!G68</f>
        <v>10571453.66</v>
      </c>
      <c r="E68" s="69">
        <v>10571454</v>
      </c>
    </row>
    <row r="69" spans="2:5" x14ac:dyDescent="0.2">
      <c r="B69" s="65">
        <v>15062</v>
      </c>
      <c r="C69" s="66" t="s">
        <v>63</v>
      </c>
      <c r="D69" s="67">
        <f>'Paso 7'!G69</f>
        <v>20898575.460000001</v>
      </c>
      <c r="E69" s="69">
        <v>20898575</v>
      </c>
    </row>
    <row r="70" spans="2:5" x14ac:dyDescent="0.2">
      <c r="B70" s="65">
        <v>15063</v>
      </c>
      <c r="C70" s="66" t="s">
        <v>64</v>
      </c>
      <c r="D70" s="67">
        <f>'Paso 7'!G70</f>
        <v>41335825</v>
      </c>
      <c r="E70" s="69">
        <v>41335825</v>
      </c>
    </row>
    <row r="71" spans="2:5" x14ac:dyDescent="0.2">
      <c r="B71" s="65">
        <v>15064</v>
      </c>
      <c r="C71" s="66" t="s">
        <v>65</v>
      </c>
      <c r="D71" s="67">
        <f>'Paso 7'!G71</f>
        <v>43384589.959999993</v>
      </c>
      <c r="E71" s="69">
        <v>43384590</v>
      </c>
    </row>
    <row r="72" spans="2:5" x14ac:dyDescent="0.2">
      <c r="B72" s="65">
        <v>15065</v>
      </c>
      <c r="C72" s="66" t="s">
        <v>66</v>
      </c>
      <c r="D72" s="67">
        <f>'Paso 7'!G72</f>
        <v>18998635.48</v>
      </c>
      <c r="E72" s="69">
        <v>18998635</v>
      </c>
    </row>
    <row r="73" spans="2:5" x14ac:dyDescent="0.2">
      <c r="B73" s="65">
        <v>15066</v>
      </c>
      <c r="C73" s="66" t="s">
        <v>67</v>
      </c>
      <c r="D73" s="67">
        <f>'Paso 7'!G73</f>
        <v>21882609.199999999</v>
      </c>
      <c r="E73" s="69">
        <v>21882609</v>
      </c>
    </row>
    <row r="74" spans="2:5" x14ac:dyDescent="0.2">
      <c r="B74" s="65">
        <v>15067</v>
      </c>
      <c r="C74" s="66" t="s">
        <v>68</v>
      </c>
      <c r="D74" s="67">
        <f>'Paso 7'!G74</f>
        <v>53511934.57</v>
      </c>
      <c r="E74" s="69">
        <v>53511935</v>
      </c>
    </row>
    <row r="75" spans="2:5" x14ac:dyDescent="0.2">
      <c r="B75" s="65">
        <v>15068</v>
      </c>
      <c r="C75" s="66" t="s">
        <v>69</v>
      </c>
      <c r="D75" s="67">
        <f>'Paso 7'!G75</f>
        <v>24686724.66</v>
      </c>
      <c r="E75" s="69">
        <v>24686725</v>
      </c>
    </row>
    <row r="76" spans="2:5" x14ac:dyDescent="0.2">
      <c r="B76" s="65">
        <v>15069</v>
      </c>
      <c r="C76" s="66" t="s">
        <v>70</v>
      </c>
      <c r="D76" s="67">
        <f>'Paso 7'!G76</f>
        <v>5517389.0499999998</v>
      </c>
      <c r="E76" s="69">
        <v>5517389</v>
      </c>
    </row>
    <row r="77" spans="2:5" x14ac:dyDescent="0.2">
      <c r="B77" s="65">
        <v>15070</v>
      </c>
      <c r="C77" s="66" t="s">
        <v>71</v>
      </c>
      <c r="D77" s="67">
        <f>'Paso 7'!G77</f>
        <v>130052026.30999999</v>
      </c>
      <c r="E77" s="69">
        <v>130052026</v>
      </c>
    </row>
    <row r="78" spans="2:5" x14ac:dyDescent="0.2">
      <c r="B78" s="65">
        <v>15071</v>
      </c>
      <c r="C78" s="66" t="s">
        <v>72</v>
      </c>
      <c r="D78" s="67">
        <f>'Paso 7'!G78</f>
        <v>10297663.300000001</v>
      </c>
      <c r="E78" s="69">
        <v>10297663</v>
      </c>
    </row>
    <row r="79" spans="2:5" x14ac:dyDescent="0.2">
      <c r="B79" s="65">
        <v>15072</v>
      </c>
      <c r="C79" s="66" t="s">
        <v>73</v>
      </c>
      <c r="D79" s="67">
        <f>'Paso 7'!G79</f>
        <v>8505924.3200000003</v>
      </c>
      <c r="E79" s="69">
        <v>8505924</v>
      </c>
    </row>
    <row r="80" spans="2:5" x14ac:dyDescent="0.2">
      <c r="B80" s="65">
        <v>15073</v>
      </c>
      <c r="C80" s="66" t="s">
        <v>74</v>
      </c>
      <c r="D80" s="67">
        <f>'Paso 7'!G80</f>
        <v>10845842.1</v>
      </c>
      <c r="E80" s="69">
        <v>10845842</v>
      </c>
    </row>
    <row r="81" spans="2:5" x14ac:dyDescent="0.2">
      <c r="B81" s="65">
        <v>15074</v>
      </c>
      <c r="C81" s="66" t="s">
        <v>75</v>
      </c>
      <c r="D81" s="67">
        <f>'Paso 7'!G81</f>
        <v>206489494.81999999</v>
      </c>
      <c r="E81" s="69">
        <v>206489495</v>
      </c>
    </row>
    <row r="82" spans="2:5" x14ac:dyDescent="0.2">
      <c r="B82" s="65">
        <v>15075</v>
      </c>
      <c r="C82" s="66" t="s">
        <v>76</v>
      </c>
      <c r="D82" s="67">
        <f>'Paso 7'!G82</f>
        <v>10506341.82</v>
      </c>
      <c r="E82" s="69">
        <v>10506342</v>
      </c>
    </row>
    <row r="83" spans="2:5" x14ac:dyDescent="0.2">
      <c r="B83" s="65">
        <v>15076</v>
      </c>
      <c r="C83" s="66" t="s">
        <v>77</v>
      </c>
      <c r="D83" s="67">
        <f>'Paso 7'!G83</f>
        <v>32202028.889999997</v>
      </c>
      <c r="E83" s="69">
        <v>32202029</v>
      </c>
    </row>
    <row r="84" spans="2:5" x14ac:dyDescent="0.2">
      <c r="B84" s="65">
        <v>15077</v>
      </c>
      <c r="C84" s="66" t="s">
        <v>78</v>
      </c>
      <c r="D84" s="67">
        <f>'Paso 7'!G84</f>
        <v>16678950.469999999</v>
      </c>
      <c r="E84" s="69">
        <v>16678950</v>
      </c>
    </row>
    <row r="85" spans="2:5" x14ac:dyDescent="0.2">
      <c r="B85" s="65">
        <v>15078</v>
      </c>
      <c r="C85" s="66" t="s">
        <v>79</v>
      </c>
      <c r="D85" s="67">
        <f>'Paso 7'!G85</f>
        <v>18145685.439999998</v>
      </c>
      <c r="E85" s="69">
        <v>18145685</v>
      </c>
    </row>
    <row r="86" spans="2:5" x14ac:dyDescent="0.2">
      <c r="B86" s="65">
        <v>15079</v>
      </c>
      <c r="C86" s="66" t="s">
        <v>80</v>
      </c>
      <c r="D86" s="67">
        <f>'Paso 7'!G86</f>
        <v>15106881.93</v>
      </c>
      <c r="E86" s="69">
        <v>15106882</v>
      </c>
    </row>
    <row r="87" spans="2:5" x14ac:dyDescent="0.2">
      <c r="B87" s="65">
        <v>15080</v>
      </c>
      <c r="C87" s="66" t="s">
        <v>81</v>
      </c>
      <c r="D87" s="67">
        <f>'Paso 7'!G87</f>
        <v>63049044.640000001</v>
      </c>
      <c r="E87" s="69">
        <v>63049045</v>
      </c>
    </row>
    <row r="88" spans="2:5" x14ac:dyDescent="0.2">
      <c r="B88" s="65">
        <v>15081</v>
      </c>
      <c r="C88" s="66" t="s">
        <v>82</v>
      </c>
      <c r="D88" s="67">
        <f>'Paso 7'!G88</f>
        <v>81501460.049999997</v>
      </c>
      <c r="E88" s="69">
        <v>81501460</v>
      </c>
    </row>
    <row r="89" spans="2:5" x14ac:dyDescent="0.2">
      <c r="B89" s="65">
        <v>15082</v>
      </c>
      <c r="C89" s="66" t="s">
        <v>83</v>
      </c>
      <c r="D89" s="67">
        <f>'Paso 7'!G89</f>
        <v>114785387.03</v>
      </c>
      <c r="E89" s="69">
        <v>114785387</v>
      </c>
    </row>
    <row r="90" spans="2:5" x14ac:dyDescent="0.2">
      <c r="B90" s="65">
        <v>15083</v>
      </c>
      <c r="C90" s="66" t="s">
        <v>84</v>
      </c>
      <c r="D90" s="67">
        <f>'Paso 7'!G90</f>
        <v>6399976.9900000002</v>
      </c>
      <c r="E90" s="69">
        <v>6399977</v>
      </c>
    </row>
    <row r="91" spans="2:5" x14ac:dyDescent="0.2">
      <c r="B91" s="65">
        <v>15084</v>
      </c>
      <c r="C91" s="66" t="s">
        <v>85</v>
      </c>
      <c r="D91" s="67">
        <f>'Paso 7'!G91</f>
        <v>22389906.48</v>
      </c>
      <c r="E91" s="69">
        <v>22389906</v>
      </c>
    </row>
    <row r="92" spans="2:5" x14ac:dyDescent="0.2">
      <c r="B92" s="65">
        <v>15085</v>
      </c>
      <c r="C92" s="66" t="s">
        <v>86</v>
      </c>
      <c r="D92" s="67">
        <f>'Paso 7'!G92</f>
        <v>90685788.359999999</v>
      </c>
      <c r="E92" s="69">
        <v>90685788</v>
      </c>
    </row>
    <row r="93" spans="2:5" x14ac:dyDescent="0.2">
      <c r="B93" s="65">
        <v>15086</v>
      </c>
      <c r="C93" s="66" t="s">
        <v>87</v>
      </c>
      <c r="D93" s="67">
        <f>'Paso 7'!G93</f>
        <v>54132805.689999998</v>
      </c>
      <c r="E93" s="69">
        <v>54132806</v>
      </c>
    </row>
    <row r="94" spans="2:5" x14ac:dyDescent="0.2">
      <c r="B94" s="65">
        <v>15087</v>
      </c>
      <c r="C94" s="66" t="s">
        <v>88</v>
      </c>
      <c r="D94" s="67">
        <f>'Paso 7'!G94</f>
        <v>86594086.700000003</v>
      </c>
      <c r="E94" s="69">
        <v>86594087</v>
      </c>
    </row>
    <row r="95" spans="2:5" x14ac:dyDescent="0.2">
      <c r="B95" s="65">
        <v>15088</v>
      </c>
      <c r="C95" s="66" t="s">
        <v>89</v>
      </c>
      <c r="D95" s="67">
        <f>'Paso 7'!G95</f>
        <v>56760850.359999999</v>
      </c>
      <c r="E95" s="69">
        <v>56760850</v>
      </c>
    </row>
    <row r="96" spans="2:5" x14ac:dyDescent="0.2">
      <c r="B96" s="65">
        <v>15089</v>
      </c>
      <c r="C96" s="66" t="s">
        <v>90</v>
      </c>
      <c r="D96" s="67">
        <f>'Paso 7'!G96</f>
        <v>8125780.3300000001</v>
      </c>
      <c r="E96" s="69">
        <v>8125780</v>
      </c>
    </row>
    <row r="97" spans="2:5" x14ac:dyDescent="0.2">
      <c r="B97" s="65">
        <v>15090</v>
      </c>
      <c r="C97" s="66" t="s">
        <v>91</v>
      </c>
      <c r="D97" s="67">
        <f>'Paso 7'!G97</f>
        <v>45335466.459999993</v>
      </c>
      <c r="E97" s="69">
        <v>45335466</v>
      </c>
    </row>
    <row r="98" spans="2:5" x14ac:dyDescent="0.2">
      <c r="B98" s="65">
        <v>15091</v>
      </c>
      <c r="C98" s="66" t="s">
        <v>92</v>
      </c>
      <c r="D98" s="67">
        <f>'Paso 7'!G98</f>
        <v>21178537.41</v>
      </c>
      <c r="E98" s="69">
        <v>21178537</v>
      </c>
    </row>
    <row r="99" spans="2:5" x14ac:dyDescent="0.2">
      <c r="B99" s="65">
        <v>15092</v>
      </c>
      <c r="C99" s="66" t="s">
        <v>93</v>
      </c>
      <c r="D99" s="67">
        <f>'Paso 7'!G99</f>
        <v>17401370.93</v>
      </c>
      <c r="E99" s="69">
        <v>17401371</v>
      </c>
    </row>
    <row r="100" spans="2:5" x14ac:dyDescent="0.2">
      <c r="B100" s="65">
        <v>15093</v>
      </c>
      <c r="C100" s="66" t="s">
        <v>94</v>
      </c>
      <c r="D100" s="67">
        <f>'Paso 7'!G100</f>
        <v>12792068.41</v>
      </c>
      <c r="E100" s="69">
        <v>12792068</v>
      </c>
    </row>
    <row r="101" spans="2:5" x14ac:dyDescent="0.2">
      <c r="B101" s="65">
        <v>15094</v>
      </c>
      <c r="C101" s="66" t="s">
        <v>95</v>
      </c>
      <c r="D101" s="67">
        <f>'Paso 7'!G101</f>
        <v>18040397.890000001</v>
      </c>
      <c r="E101" s="69">
        <v>18040398</v>
      </c>
    </row>
    <row r="102" spans="2:5" x14ac:dyDescent="0.2">
      <c r="B102" s="65">
        <v>15095</v>
      </c>
      <c r="C102" s="66" t="s">
        <v>96</v>
      </c>
      <c r="D102" s="67">
        <f>'Paso 7'!G102</f>
        <v>29062809.309999999</v>
      </c>
      <c r="E102" s="69">
        <v>29062809</v>
      </c>
    </row>
    <row r="103" spans="2:5" x14ac:dyDescent="0.2">
      <c r="B103" s="65">
        <v>15096</v>
      </c>
      <c r="C103" s="66" t="s">
        <v>97</v>
      </c>
      <c r="D103" s="67">
        <f>'Paso 7'!G103</f>
        <v>17712634.010000002</v>
      </c>
      <c r="E103" s="69">
        <v>17712634</v>
      </c>
    </row>
    <row r="104" spans="2:5" x14ac:dyDescent="0.2">
      <c r="B104" s="65">
        <v>15097</v>
      </c>
      <c r="C104" s="66" t="s">
        <v>98</v>
      </c>
      <c r="D104" s="67">
        <f>'Paso 7'!G104</f>
        <v>33155387.629999999</v>
      </c>
      <c r="E104" s="69">
        <v>33155388</v>
      </c>
    </row>
    <row r="105" spans="2:5" x14ac:dyDescent="0.2">
      <c r="B105" s="65">
        <v>15098</v>
      </c>
      <c r="C105" s="66" t="s">
        <v>99</v>
      </c>
      <c r="D105" s="67">
        <f>'Paso 7'!G105</f>
        <v>15235069.41</v>
      </c>
      <c r="E105" s="69">
        <v>15235069</v>
      </c>
    </row>
    <row r="106" spans="2:5" x14ac:dyDescent="0.2">
      <c r="B106" s="65">
        <v>15099</v>
      </c>
      <c r="C106" s="66" t="s">
        <v>100</v>
      </c>
      <c r="D106" s="67">
        <f>'Paso 7'!G106</f>
        <v>89729950.719999999</v>
      </c>
      <c r="E106" s="69">
        <v>89729951</v>
      </c>
    </row>
    <row r="107" spans="2:5" x14ac:dyDescent="0.2">
      <c r="B107" s="65">
        <v>15100</v>
      </c>
      <c r="C107" s="66" t="s">
        <v>101</v>
      </c>
      <c r="D107" s="67">
        <f>'Paso 7'!G107</f>
        <v>24405197.16</v>
      </c>
      <c r="E107" s="69">
        <v>24405197</v>
      </c>
    </row>
    <row r="108" spans="2:5" x14ac:dyDescent="0.2">
      <c r="B108" s="65">
        <v>15101</v>
      </c>
      <c r="C108" s="66" t="s">
        <v>102</v>
      </c>
      <c r="D108" s="67">
        <f>'Paso 7'!G108</f>
        <v>45539967.609999999</v>
      </c>
      <c r="E108" s="69">
        <v>45539968</v>
      </c>
    </row>
    <row r="109" spans="2:5" x14ac:dyDescent="0.2">
      <c r="B109" s="65">
        <v>15102</v>
      </c>
      <c r="C109" s="66" t="s">
        <v>103</v>
      </c>
      <c r="D109" s="67">
        <f>'Paso 7'!G109</f>
        <v>15691825.609999999</v>
      </c>
      <c r="E109" s="69">
        <v>15691826</v>
      </c>
    </row>
    <row r="110" spans="2:5" x14ac:dyDescent="0.2">
      <c r="B110" s="65">
        <v>15103</v>
      </c>
      <c r="C110" s="66" t="s">
        <v>104</v>
      </c>
      <c r="D110" s="67">
        <f>'Paso 7'!G110</f>
        <v>18287075.670000002</v>
      </c>
      <c r="E110" s="69">
        <v>18287076</v>
      </c>
    </row>
    <row r="111" spans="2:5" x14ac:dyDescent="0.2">
      <c r="B111" s="65">
        <v>15104</v>
      </c>
      <c r="C111" s="66" t="s">
        <v>105</v>
      </c>
      <c r="D111" s="67">
        <f>'Paso 7'!G111</f>
        <v>104106066.07000001</v>
      </c>
      <c r="E111" s="69">
        <v>104106066</v>
      </c>
    </row>
    <row r="112" spans="2:5" x14ac:dyDescent="0.2">
      <c r="B112" s="65">
        <v>15105</v>
      </c>
      <c r="C112" s="66" t="s">
        <v>106</v>
      </c>
      <c r="D112" s="67">
        <f>'Paso 7'!G112</f>
        <v>58696654.950000003</v>
      </c>
      <c r="E112" s="69">
        <v>58696655</v>
      </c>
    </row>
    <row r="113" spans="2:5" x14ac:dyDescent="0.2">
      <c r="B113" s="65">
        <v>15106</v>
      </c>
      <c r="C113" s="66" t="s">
        <v>107</v>
      </c>
      <c r="D113" s="67">
        <f>'Paso 7'!G113</f>
        <v>294959786.38999999</v>
      </c>
      <c r="E113" s="69">
        <v>294959786</v>
      </c>
    </row>
    <row r="114" spans="2:5" x14ac:dyDescent="0.2">
      <c r="B114" s="65">
        <v>15107</v>
      </c>
      <c r="C114" s="66" t="s">
        <v>108</v>
      </c>
      <c r="D114" s="67">
        <f>'Paso 7'!G114</f>
        <v>10413927.350000001</v>
      </c>
      <c r="E114" s="69">
        <v>10413927</v>
      </c>
    </row>
    <row r="115" spans="2:5" x14ac:dyDescent="0.2">
      <c r="B115" s="65">
        <v>15108</v>
      </c>
      <c r="C115" s="66" t="s">
        <v>109</v>
      </c>
      <c r="D115" s="67">
        <f>'Paso 7'!G115</f>
        <v>32873273.119999997</v>
      </c>
      <c r="E115" s="69">
        <v>32873273</v>
      </c>
    </row>
    <row r="116" spans="2:5" x14ac:dyDescent="0.2">
      <c r="B116" s="65">
        <v>15109</v>
      </c>
      <c r="C116" s="66" t="s">
        <v>110</v>
      </c>
      <c r="D116" s="67">
        <f>'Paso 7'!G116</f>
        <v>95780246.150000006</v>
      </c>
      <c r="E116" s="69">
        <v>95780246</v>
      </c>
    </row>
    <row r="117" spans="2:5" x14ac:dyDescent="0.2">
      <c r="B117" s="65">
        <v>15110</v>
      </c>
      <c r="C117" s="66" t="s">
        <v>111</v>
      </c>
      <c r="D117" s="67">
        <f>'Paso 7'!G117</f>
        <v>38229778.880000003</v>
      </c>
      <c r="E117" s="69">
        <v>38229779</v>
      </c>
    </row>
    <row r="118" spans="2:5" x14ac:dyDescent="0.2">
      <c r="B118" s="65">
        <v>15111</v>
      </c>
      <c r="C118" s="66" t="s">
        <v>112</v>
      </c>
      <c r="D118" s="67">
        <f>'Paso 7'!G118</f>
        <v>84983070.349999994</v>
      </c>
      <c r="E118" s="69">
        <v>84983070</v>
      </c>
    </row>
    <row r="119" spans="2:5" x14ac:dyDescent="0.2">
      <c r="B119" s="65">
        <v>15112</v>
      </c>
      <c r="C119" s="66" t="s">
        <v>113</v>
      </c>
      <c r="D119" s="67">
        <f>'Paso 7'!G119</f>
        <v>48203806.859999999</v>
      </c>
      <c r="E119" s="69">
        <v>48203807</v>
      </c>
    </row>
    <row r="120" spans="2:5" x14ac:dyDescent="0.2">
      <c r="B120" s="65">
        <v>15113</v>
      </c>
      <c r="C120" s="66" t="s">
        <v>114</v>
      </c>
      <c r="D120" s="67">
        <f>'Paso 7'!G120</f>
        <v>43456819.560000002</v>
      </c>
      <c r="E120" s="69">
        <v>43456820</v>
      </c>
    </row>
    <row r="121" spans="2:5" x14ac:dyDescent="0.2">
      <c r="B121" s="65">
        <v>15114</v>
      </c>
      <c r="C121" s="66" t="s">
        <v>115</v>
      </c>
      <c r="D121" s="67">
        <f>'Paso 7'!G121</f>
        <v>130217455</v>
      </c>
      <c r="E121" s="69">
        <v>130217455</v>
      </c>
    </row>
    <row r="122" spans="2:5" x14ac:dyDescent="0.2">
      <c r="B122" s="65">
        <v>15115</v>
      </c>
      <c r="C122" s="66" t="s">
        <v>116</v>
      </c>
      <c r="D122" s="67">
        <f>'Paso 7'!G122</f>
        <v>22180579.659999996</v>
      </c>
      <c r="E122" s="69">
        <v>22180580</v>
      </c>
    </row>
    <row r="123" spans="2:5" x14ac:dyDescent="0.2">
      <c r="B123" s="65">
        <v>15116</v>
      </c>
      <c r="C123" s="66" t="s">
        <v>117</v>
      </c>
      <c r="D123" s="67">
        <f>'Paso 7'!G123</f>
        <v>12160967.720000001</v>
      </c>
      <c r="E123" s="69">
        <v>12160968</v>
      </c>
    </row>
    <row r="124" spans="2:5" x14ac:dyDescent="0.2">
      <c r="B124" s="65">
        <v>15117</v>
      </c>
      <c r="C124" s="66" t="s">
        <v>118</v>
      </c>
      <c r="D124" s="67">
        <f>'Paso 7'!G124</f>
        <v>41036424.550000004</v>
      </c>
      <c r="E124" s="69">
        <v>41036425</v>
      </c>
    </row>
    <row r="125" spans="2:5" x14ac:dyDescent="0.2">
      <c r="B125" s="65">
        <v>15118</v>
      </c>
      <c r="C125" s="66" t="s">
        <v>119</v>
      </c>
      <c r="D125" s="67">
        <f>'Paso 7'!G125</f>
        <v>101048576.51000001</v>
      </c>
      <c r="E125" s="69">
        <v>101048577</v>
      </c>
    </row>
    <row r="126" spans="2:5" x14ac:dyDescent="0.2">
      <c r="B126" s="65">
        <v>15119</v>
      </c>
      <c r="C126" s="66" t="s">
        <v>120</v>
      </c>
      <c r="D126" s="67">
        <f>'Paso 7'!G126</f>
        <v>38915021.039999999</v>
      </c>
      <c r="E126" s="69">
        <v>38915021</v>
      </c>
    </row>
    <row r="127" spans="2:5" x14ac:dyDescent="0.2">
      <c r="B127" s="65">
        <v>15120</v>
      </c>
      <c r="C127" s="66" t="s">
        <v>121</v>
      </c>
      <c r="D127" s="67">
        <f>'Paso 7'!G127</f>
        <v>69495504.890000001</v>
      </c>
      <c r="E127" s="69">
        <v>69495505</v>
      </c>
    </row>
    <row r="128" spans="2:5" x14ac:dyDescent="0.2">
      <c r="B128" s="65">
        <v>15121</v>
      </c>
      <c r="C128" s="66" t="s">
        <v>122</v>
      </c>
      <c r="D128" s="67">
        <f>'Paso 7'!G128</f>
        <v>78688287.349999994</v>
      </c>
      <c r="E128" s="69">
        <v>78688287</v>
      </c>
    </row>
    <row r="129" spans="2:5" x14ac:dyDescent="0.2">
      <c r="B129" s="65">
        <v>15122</v>
      </c>
      <c r="C129" s="66" t="s">
        <v>123</v>
      </c>
      <c r="D129" s="67">
        <f>'Paso 7'!G129</f>
        <v>170549537.09999999</v>
      </c>
      <c r="E129" s="69">
        <v>170549537</v>
      </c>
    </row>
    <row r="130" spans="2:5" x14ac:dyDescent="0.2">
      <c r="B130" s="65">
        <v>15123</v>
      </c>
      <c r="C130" s="66" t="s">
        <v>124</v>
      </c>
      <c r="D130" s="67">
        <f>'Paso 7'!G130</f>
        <v>53223508.210000008</v>
      </c>
      <c r="E130" s="69">
        <v>53223508</v>
      </c>
    </row>
    <row r="131" spans="2:5" x14ac:dyDescent="0.2">
      <c r="B131" s="65">
        <v>15124</v>
      </c>
      <c r="C131" s="66" t="s">
        <v>125</v>
      </c>
      <c r="D131" s="67">
        <f>'Paso 7'!G131</f>
        <v>195594782.92000002</v>
      </c>
      <c r="E131" s="69">
        <v>195594783</v>
      </c>
    </row>
    <row r="132" spans="2:5" ht="15" thickBot="1" x14ac:dyDescent="0.25">
      <c r="B132" s="73">
        <v>15125</v>
      </c>
      <c r="C132" s="74" t="s">
        <v>126</v>
      </c>
      <c r="D132" s="75">
        <f>'Paso 7'!G132</f>
        <v>6448089.1899999995</v>
      </c>
      <c r="E132" s="110">
        <v>6448089</v>
      </c>
    </row>
    <row r="133" spans="2:5" ht="15.75" thickBot="1" x14ac:dyDescent="0.25">
      <c r="B133" s="76"/>
      <c r="C133" s="77" t="s">
        <v>156</v>
      </c>
      <c r="D133" s="71">
        <f>SUM(D8:D132)</f>
        <v>6759184423.0100002</v>
      </c>
      <c r="E133" s="72">
        <f>SUM(E8:E132)</f>
        <v>6759184423</v>
      </c>
    </row>
    <row r="134" spans="2:5" x14ac:dyDescent="0.2">
      <c r="B134" s="9"/>
    </row>
  </sheetData>
  <mergeCells count="3">
    <mergeCell ref="B3:E3"/>
    <mergeCell ref="B6:B7"/>
    <mergeCell ref="C6:C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Paso 1</vt:lpstr>
      <vt:lpstr>Paso 2</vt:lpstr>
      <vt:lpstr>Paso 3</vt:lpstr>
      <vt:lpstr>Paso 4</vt:lpstr>
      <vt:lpstr>Paso 5</vt:lpstr>
      <vt:lpstr>Paso 6</vt:lpstr>
      <vt:lpstr>Paso 7</vt:lpstr>
      <vt:lpstr>Paso 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</dc:creator>
  <cp:lastModifiedBy>UIPPE</cp:lastModifiedBy>
  <cp:lastPrinted>2018-04-06T19:41:18Z</cp:lastPrinted>
  <dcterms:created xsi:type="dcterms:W3CDTF">2015-04-10T22:03:38Z</dcterms:created>
  <dcterms:modified xsi:type="dcterms:W3CDTF">2022-03-04T02:41:01Z</dcterms:modified>
</cp:coreProperties>
</file>