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GEM\Downloads\"/>
    </mc:Choice>
  </mc:AlternateContent>
  <xr:revisionPtr revIDLastSave="0" documentId="8_{B84B3A0A-EE75-4805-A5C7-8443FACD0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31" i="1"/>
  <c r="E43" i="1" l="1"/>
  <c r="F19" i="1" l="1"/>
  <c r="F20" i="1"/>
  <c r="F42" i="1"/>
  <c r="F30" i="1"/>
  <c r="F29" i="1"/>
  <c r="F28" i="1"/>
  <c r="F27" i="1"/>
  <c r="F26" i="1"/>
  <c r="F40" i="1"/>
  <c r="F25" i="1"/>
  <c r="F16" i="1"/>
  <c r="F22" i="1"/>
  <c r="F33" i="1"/>
  <c r="F37" i="1"/>
  <c r="F41" i="1"/>
  <c r="F17" i="1"/>
  <c r="F14" i="1"/>
  <c r="F32" i="1"/>
  <c r="F21" i="1"/>
  <c r="F23" i="1"/>
  <c r="F24" i="1"/>
  <c r="F38" i="1"/>
  <c r="F34" i="1"/>
  <c r="F35" i="1"/>
  <c r="F15" i="1"/>
  <c r="F39" i="1"/>
  <c r="F18" i="1"/>
  <c r="F36" i="1"/>
  <c r="F13" i="1" l="1"/>
  <c r="F31" i="1"/>
  <c r="F43" i="1" l="1"/>
</calcChain>
</file>

<file path=xl/sharedStrings.xml><?xml version="1.0" encoding="utf-8"?>
<sst xmlns="http://schemas.openxmlformats.org/spreadsheetml/2006/main" count="36" uniqueCount="15">
  <si>
    <t>(MILLONES DE PESOS CORRIENTES)</t>
  </si>
  <si>
    <t>ACREEDOR</t>
  </si>
  <si>
    <t>BANCA COMERCIAL</t>
  </si>
  <si>
    <t>SALDO</t>
  </si>
  <si>
    <t>%</t>
  </si>
  <si>
    <t>BANORTE</t>
  </si>
  <si>
    <t>SANTANDER</t>
  </si>
  <si>
    <t>CITIBANAMEX</t>
  </si>
  <si>
    <t>BANCA DE DESARROLLO</t>
  </si>
  <si>
    <t>BANOBRAS</t>
  </si>
  <si>
    <t>BANOBRAS (PROFISE)</t>
  </si>
  <si>
    <t>BANOBRAS (FONREC)</t>
  </si>
  <si>
    <t>EMISIÓN BURSÁTIL</t>
  </si>
  <si>
    <t>BBVA MÉXICO</t>
  </si>
  <si>
    <t>SALDO DE LA DEUDA PÚBLICA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</si>
</sst>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3" fontId="3" fillId="2" borderId="10" xfId="0" applyNumberFormat="1" applyFont="1" applyFill="1" applyBorder="1" applyAlignment="1">
      <alignment horizontal="center" vertical="center"/>
    </xf>
    <xf numFmtId="10" fontId="3" fillId="2" borderId="10" xfId="2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10" fontId="5" fillId="0" borderId="13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43" fontId="5" fillId="0" borderId="9" xfId="1" applyFont="1" applyFill="1" applyBorder="1" applyAlignment="1">
      <alignment vertical="center"/>
    </xf>
    <xf numFmtId="10" fontId="5" fillId="0" borderId="15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3" fontId="5" fillId="0" borderId="17" xfId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/>
    </xf>
    <xf numFmtId="10" fontId="5" fillId="0" borderId="18" xfId="2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3" fontId="5" fillId="0" borderId="9" xfId="1" applyFont="1" applyBorder="1" applyAlignment="1">
      <alignment vertical="center"/>
    </xf>
    <xf numFmtId="10" fontId="5" fillId="0" borderId="9" xfId="2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1189784</xdr:colOff>
      <xdr:row>0</xdr:row>
      <xdr:rowOff>60766</xdr:rowOff>
    </xdr:from>
    <xdr:to>
      <xdr:col>4</xdr:col>
      <xdr:colOff>793632</xdr:colOff>
      <xdr:row>6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6E5863-5268-4888-83D3-E15F4F9C2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82" r="41453"/>
        <a:stretch/>
      </xdr:blipFill>
      <xdr:spPr bwMode="auto">
        <a:xfrm>
          <a:off x="2932859" y="60766"/>
          <a:ext cx="2642323" cy="10727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69013</xdr:colOff>
      <xdr:row>0</xdr:row>
      <xdr:rowOff>76556</xdr:rowOff>
    </xdr:from>
    <xdr:to>
      <xdr:col>3</xdr:col>
      <xdr:colOff>1440424</xdr:colOff>
      <xdr:row>5</xdr:row>
      <xdr:rowOff>101180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E5461D-251B-49E5-9242-8BF92C338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2322"/>
        <a:stretch/>
      </xdr:blipFill>
      <xdr:spPr>
        <a:xfrm>
          <a:off x="1050088" y="76556"/>
          <a:ext cx="2133411" cy="929499"/>
        </a:xfrm>
        <a:prstGeom prst="rect">
          <a:avLst/>
        </a:prstGeom>
      </xdr:spPr>
    </xdr:pic>
    <xdr:clientData/>
  </xdr:twoCellAnchor>
  <xdr:twoCellAnchor editAs="oneCell">
    <xdr:from>
      <xdr:col>4</xdr:col>
      <xdr:colOff>767752</xdr:colOff>
      <xdr:row>0</xdr:row>
      <xdr:rowOff>110165</xdr:rowOff>
    </xdr:from>
    <xdr:to>
      <xdr:col>6</xdr:col>
      <xdr:colOff>577971</xdr:colOff>
      <xdr:row>5</xdr:row>
      <xdr:rowOff>76152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35210D0-916C-427A-9970-F0AC847D6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96" r="591"/>
        <a:stretch/>
      </xdr:blipFill>
      <xdr:spPr bwMode="auto">
        <a:xfrm>
          <a:off x="5549302" y="110165"/>
          <a:ext cx="2496269" cy="8708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8:G43"/>
  <sheetViews>
    <sheetView showGridLines="0" tabSelected="1" topLeftCell="B1" workbookViewId="0">
      <selection activeCell="G11" sqref="G11"/>
    </sheetView>
  </sheetViews>
  <sheetFormatPr baseColWidth="10" defaultRowHeight="14.25" x14ac:dyDescent="0.2"/>
  <cols>
    <col min="1" max="1" width="11.42578125" style="1"/>
    <col min="2" max="2" width="3.28515625" style="1" customWidth="1"/>
    <col min="3" max="3" width="11.42578125" style="1"/>
    <col min="4" max="4" width="45.5703125" style="1" customWidth="1"/>
    <col min="5" max="5" width="29" style="1" customWidth="1"/>
    <col min="6" max="6" width="11.28515625" style="1" bestFit="1" customWidth="1"/>
    <col min="7" max="7" width="17.85546875" style="2" customWidth="1"/>
    <col min="8" max="16384" width="11.42578125" style="1"/>
  </cols>
  <sheetData>
    <row r="8" spans="4:7" ht="15" thickBot="1" x14ac:dyDescent="0.25"/>
    <row r="9" spans="4:7" s="7" customFormat="1" ht="16.350000000000001" customHeight="1" x14ac:dyDescent="0.25">
      <c r="D9" s="3" t="s">
        <v>14</v>
      </c>
      <c r="E9" s="4"/>
      <c r="F9" s="5"/>
      <c r="G9" s="6"/>
    </row>
    <row r="10" spans="4:7" s="7" customFormat="1" ht="17.100000000000001" customHeight="1" thickBot="1" x14ac:dyDescent="0.3">
      <c r="D10" s="8" t="s">
        <v>0</v>
      </c>
      <c r="E10" s="9"/>
      <c r="F10" s="10"/>
      <c r="G10" s="6"/>
    </row>
    <row r="11" spans="4:7" s="7" customFormat="1" ht="6" customHeight="1" thickBot="1" x14ac:dyDescent="0.3">
      <c r="D11" s="11"/>
      <c r="E11" s="11"/>
      <c r="F11" s="11"/>
      <c r="G11" s="6"/>
    </row>
    <row r="12" spans="4:7" s="7" customFormat="1" ht="21.75" customHeight="1" thickBot="1" x14ac:dyDescent="0.3">
      <c r="D12" s="12" t="s">
        <v>1</v>
      </c>
      <c r="E12" s="12" t="s">
        <v>3</v>
      </c>
      <c r="F12" s="12" t="s">
        <v>4</v>
      </c>
      <c r="G12" s="6"/>
    </row>
    <row r="13" spans="4:7" s="7" customFormat="1" ht="22.5" customHeight="1" thickBot="1" x14ac:dyDescent="0.3">
      <c r="D13" s="13" t="s">
        <v>2</v>
      </c>
      <c r="E13" s="14">
        <f>SUM(E14:E30)</f>
        <v>39640640197.469994</v>
      </c>
      <c r="F13" s="15">
        <f>SUM(F14:F30)</f>
        <v>0.6490242395333693</v>
      </c>
      <c r="G13" s="6"/>
    </row>
    <row r="14" spans="4:7" s="7" customFormat="1" ht="15.75" customHeight="1" x14ac:dyDescent="0.25">
      <c r="D14" s="16" t="s">
        <v>5</v>
      </c>
      <c r="E14" s="17">
        <v>12209034800</v>
      </c>
      <c r="F14" s="18">
        <f>+E14/E43</f>
        <v>0.19989484244031397</v>
      </c>
      <c r="G14" s="6"/>
    </row>
    <row r="15" spans="4:7" s="7" customFormat="1" ht="15.75" customHeight="1" x14ac:dyDescent="0.25">
      <c r="D15" s="19" t="s">
        <v>13</v>
      </c>
      <c r="E15" s="20">
        <v>771450400</v>
      </c>
      <c r="F15" s="21">
        <f>+E15/E43</f>
        <v>1.263072459737089E-2</v>
      </c>
      <c r="G15" s="6"/>
    </row>
    <row r="16" spans="4:7" s="7" customFormat="1" ht="15.75" customHeight="1" x14ac:dyDescent="0.25">
      <c r="D16" s="19" t="s">
        <v>13</v>
      </c>
      <c r="E16" s="20">
        <v>8196660500</v>
      </c>
      <c r="F16" s="21">
        <f>+E16/E43</f>
        <v>0.1342014488470657</v>
      </c>
      <c r="G16" s="6"/>
    </row>
    <row r="17" spans="4:7" s="7" customFormat="1" ht="15.75" customHeight="1" x14ac:dyDescent="0.25">
      <c r="D17" s="19" t="s">
        <v>6</v>
      </c>
      <c r="E17" s="20">
        <v>2733366000</v>
      </c>
      <c r="F17" s="21">
        <f>+E17/E43</f>
        <v>4.4752576665741929E-2</v>
      </c>
      <c r="G17" s="6"/>
    </row>
    <row r="18" spans="4:7" s="7" customFormat="1" ht="15.75" customHeight="1" x14ac:dyDescent="0.25">
      <c r="D18" s="19" t="s">
        <v>13</v>
      </c>
      <c r="E18" s="20">
        <v>1227271923.26</v>
      </c>
      <c r="F18" s="21">
        <f>+E18/E43</f>
        <v>2.0093752843711999E-2</v>
      </c>
      <c r="G18" s="6"/>
    </row>
    <row r="19" spans="4:7" s="7" customFormat="1" ht="15.75" customHeight="1" x14ac:dyDescent="0.25">
      <c r="D19" s="19" t="s">
        <v>6</v>
      </c>
      <c r="E19" s="20">
        <v>1471507456.78</v>
      </c>
      <c r="F19" s="21">
        <f>+E19/E43</f>
        <v>2.4092547530684832E-2</v>
      </c>
      <c r="G19" s="6"/>
    </row>
    <row r="20" spans="4:7" s="7" customFormat="1" ht="15.75" customHeight="1" x14ac:dyDescent="0.25">
      <c r="D20" s="19" t="s">
        <v>7</v>
      </c>
      <c r="E20" s="20">
        <v>1362554355.29</v>
      </c>
      <c r="F20" s="21">
        <f>+E20/E43</f>
        <v>2.2308691278941896E-2</v>
      </c>
      <c r="G20" s="6"/>
    </row>
    <row r="21" spans="4:7" s="7" customFormat="1" ht="15.75" customHeight="1" x14ac:dyDescent="0.25">
      <c r="D21" s="19" t="s">
        <v>7</v>
      </c>
      <c r="E21" s="20">
        <v>1979741769.9800003</v>
      </c>
      <c r="F21" s="21">
        <f>+E21/E43</f>
        <v>3.2413714570021575E-2</v>
      </c>
      <c r="G21" s="6"/>
    </row>
    <row r="22" spans="4:7" s="7" customFormat="1" ht="15.75" customHeight="1" x14ac:dyDescent="0.25">
      <c r="D22" s="19" t="s">
        <v>5</v>
      </c>
      <c r="E22" s="20">
        <v>494992202.53000009</v>
      </c>
      <c r="F22" s="21">
        <f>+E22/E43</f>
        <v>8.1043579574298814E-3</v>
      </c>
      <c r="G22" s="6"/>
    </row>
    <row r="23" spans="4:7" s="7" customFormat="1" ht="15.75" customHeight="1" x14ac:dyDescent="0.25">
      <c r="D23" s="19" t="s">
        <v>13</v>
      </c>
      <c r="E23" s="20">
        <v>494990600.41000003</v>
      </c>
      <c r="F23" s="21">
        <f>+E23/E43</f>
        <v>8.1043317264025954E-3</v>
      </c>
      <c r="G23" s="6"/>
    </row>
    <row r="24" spans="4:7" s="7" customFormat="1" ht="15.75" customHeight="1" x14ac:dyDescent="0.25">
      <c r="D24" s="19" t="s">
        <v>13</v>
      </c>
      <c r="E24" s="20">
        <v>1623395831.8899999</v>
      </c>
      <c r="F24" s="21">
        <f>+E24/E43</f>
        <v>2.657937006076139E-2</v>
      </c>
      <c r="G24" s="6"/>
    </row>
    <row r="25" spans="4:7" s="7" customFormat="1" ht="15.75" customHeight="1" x14ac:dyDescent="0.25">
      <c r="D25" s="19" t="s">
        <v>13</v>
      </c>
      <c r="E25" s="20">
        <v>993583893.2299999</v>
      </c>
      <c r="F25" s="21">
        <f>+E25/E43</f>
        <v>1.626764924844383E-2</v>
      </c>
      <c r="G25" s="6"/>
    </row>
    <row r="26" spans="4:7" s="7" customFormat="1" ht="15.75" customHeight="1" x14ac:dyDescent="0.25">
      <c r="D26" s="19" t="s">
        <v>7</v>
      </c>
      <c r="E26" s="20">
        <v>1988102315.9999998</v>
      </c>
      <c r="F26" s="21">
        <f>+E26/E43</f>
        <v>3.2550599267031591E-2</v>
      </c>
      <c r="G26" s="6"/>
    </row>
    <row r="27" spans="4:7" s="7" customFormat="1" ht="15.75" customHeight="1" x14ac:dyDescent="0.25">
      <c r="D27" s="19" t="s">
        <v>13</v>
      </c>
      <c r="E27" s="20">
        <v>1106197736.0100009</v>
      </c>
      <c r="F27" s="21">
        <f>+E27/E43</f>
        <v>1.811144171262016E-2</v>
      </c>
      <c r="G27" s="6"/>
    </row>
    <row r="28" spans="4:7" s="7" customFormat="1" ht="15.75" customHeight="1" x14ac:dyDescent="0.25">
      <c r="D28" s="19" t="s">
        <v>7</v>
      </c>
      <c r="E28" s="20">
        <v>1493774094.99</v>
      </c>
      <c r="F28" s="21">
        <f>+E28/E43</f>
        <v>2.4457112478657905E-2</v>
      </c>
      <c r="G28" s="6"/>
    </row>
    <row r="29" spans="4:7" s="7" customFormat="1" ht="15.75" customHeight="1" x14ac:dyDescent="0.25">
      <c r="D29" s="19" t="s">
        <v>13</v>
      </c>
      <c r="E29" s="20">
        <v>995872952.09000015</v>
      </c>
      <c r="F29" s="21">
        <f>+E29/E43</f>
        <v>1.6305127318385636E-2</v>
      </c>
      <c r="G29" s="6"/>
    </row>
    <row r="30" spans="4:7" s="7" customFormat="1" ht="15.75" customHeight="1" thickBot="1" x14ac:dyDescent="0.3">
      <c r="D30" s="22" t="s">
        <v>13</v>
      </c>
      <c r="E30" s="23">
        <v>498143365.00999963</v>
      </c>
      <c r="F30" s="21">
        <f>+E30/E43</f>
        <v>8.1559509897835402E-3</v>
      </c>
      <c r="G30" s="6"/>
    </row>
    <row r="31" spans="4:7" s="7" customFormat="1" ht="25.15" customHeight="1" thickBot="1" x14ac:dyDescent="0.3">
      <c r="D31" s="24" t="s">
        <v>8</v>
      </c>
      <c r="E31" s="25">
        <f>SUM(E32:E40)</f>
        <v>18790683243.280006</v>
      </c>
      <c r="F31" s="26">
        <f>SUM(F32:F40)</f>
        <v>0.30765418624749136</v>
      </c>
      <c r="G31" s="6"/>
    </row>
    <row r="32" spans="4:7" s="7" customFormat="1" ht="16.350000000000001" customHeight="1" x14ac:dyDescent="0.25">
      <c r="D32" s="16" t="s">
        <v>9</v>
      </c>
      <c r="E32" s="17">
        <v>4820814683.46</v>
      </c>
      <c r="F32" s="18">
        <f>+E32/E43</f>
        <v>7.8929744027282867E-2</v>
      </c>
      <c r="G32" s="6"/>
    </row>
    <row r="33" spans="4:7" s="7" customFormat="1" ht="16.350000000000001" customHeight="1" x14ac:dyDescent="0.25">
      <c r="D33" s="19" t="s">
        <v>9</v>
      </c>
      <c r="E33" s="20">
        <v>4821565000</v>
      </c>
      <c r="F33" s="21">
        <f>+E33/E43</f>
        <v>7.8942028733568065E-2</v>
      </c>
      <c r="G33" s="6"/>
    </row>
    <row r="34" spans="4:7" s="7" customFormat="1" ht="16.350000000000001" customHeight="1" x14ac:dyDescent="0.25">
      <c r="D34" s="19" t="s">
        <v>10</v>
      </c>
      <c r="E34" s="20">
        <v>2870034576.3800001</v>
      </c>
      <c r="F34" s="21">
        <f>+E34/E43</f>
        <v>4.6990210024115367E-2</v>
      </c>
      <c r="G34" s="6"/>
    </row>
    <row r="35" spans="4:7" s="7" customFormat="1" ht="16.350000000000001" customHeight="1" x14ac:dyDescent="0.25">
      <c r="D35" s="19" t="s">
        <v>11</v>
      </c>
      <c r="E35" s="20">
        <v>763133415</v>
      </c>
      <c r="F35" s="21">
        <f>+E35/E43</f>
        <v>1.2494553111795842E-2</v>
      </c>
      <c r="G35" s="6"/>
    </row>
    <row r="36" spans="4:7" s="7" customFormat="1" ht="16.350000000000001" customHeight="1" x14ac:dyDescent="0.25">
      <c r="D36" s="19" t="s">
        <v>9</v>
      </c>
      <c r="E36" s="20">
        <v>985010843.64000058</v>
      </c>
      <c r="F36" s="21">
        <f>+E36/E43</f>
        <v>1.6127285294609744E-2</v>
      </c>
      <c r="G36" s="6"/>
    </row>
    <row r="37" spans="4:7" s="7" customFormat="1" ht="16.350000000000001" customHeight="1" x14ac:dyDescent="0.25">
      <c r="D37" s="19" t="s">
        <v>9</v>
      </c>
      <c r="E37" s="20">
        <v>1478628434.9299998</v>
      </c>
      <c r="F37" s="21">
        <f>+E37/E43</f>
        <v>2.4209137157025742E-2</v>
      </c>
      <c r="G37" s="6"/>
    </row>
    <row r="38" spans="4:7" s="7" customFormat="1" ht="16.350000000000001" customHeight="1" x14ac:dyDescent="0.25">
      <c r="D38" s="19" t="s">
        <v>9</v>
      </c>
      <c r="E38" s="20">
        <v>1477737310.0400014</v>
      </c>
      <c r="F38" s="21">
        <f>+E38/E43</f>
        <v>2.4194547038117988E-2</v>
      </c>
      <c r="G38" s="6"/>
    </row>
    <row r="39" spans="4:7" s="7" customFormat="1" ht="16.350000000000001" customHeight="1" x14ac:dyDescent="0.25">
      <c r="D39" s="19" t="s">
        <v>9</v>
      </c>
      <c r="E39" s="20">
        <v>584014023.19999993</v>
      </c>
      <c r="F39" s="21">
        <f>+E39/E43</f>
        <v>9.5618853630016556E-3</v>
      </c>
      <c r="G39" s="6"/>
    </row>
    <row r="40" spans="4:7" s="7" customFormat="1" ht="16.350000000000001" customHeight="1" thickBot="1" x14ac:dyDescent="0.3">
      <c r="D40" s="22" t="s">
        <v>9</v>
      </c>
      <c r="E40" s="23">
        <v>989744956.62999988</v>
      </c>
      <c r="F40" s="27">
        <f>+E40/E43</f>
        <v>1.6204795497974107E-2</v>
      </c>
      <c r="G40" s="6"/>
    </row>
    <row r="41" spans="4:7" s="7" customFormat="1" ht="21.75" customHeight="1" x14ac:dyDescent="0.25">
      <c r="D41" s="24" t="s">
        <v>12</v>
      </c>
      <c r="E41" s="25">
        <v>2645964251.8799996</v>
      </c>
      <c r="F41" s="26">
        <f>+E41/E43</f>
        <v>4.3321574219139396E-2</v>
      </c>
      <c r="G41" s="6"/>
    </row>
    <row r="42" spans="4:7" s="7" customFormat="1" ht="18.2" customHeight="1" x14ac:dyDescent="0.25">
      <c r="D42" s="28" t="s">
        <v>12</v>
      </c>
      <c r="E42" s="29">
        <v>2694958766.9200001</v>
      </c>
      <c r="F42" s="30">
        <f>+E42/E43</f>
        <v>4.4123746628735645E-2</v>
      </c>
      <c r="G42" s="6"/>
    </row>
    <row r="43" spans="4:7" s="7" customFormat="1" ht="26.45" customHeight="1" x14ac:dyDescent="0.25">
      <c r="D43" s="24" t="s">
        <v>3</v>
      </c>
      <c r="E43" s="25">
        <f>+E13+E31+E41</f>
        <v>61077287692.629997</v>
      </c>
      <c r="F43" s="26">
        <f>+F13+F31+F41</f>
        <v>1</v>
      </c>
      <c r="G43" s="6"/>
    </row>
  </sheetData>
  <mergeCells count="2">
    <mergeCell ref="D9:F9"/>
    <mergeCell ref="D10:F10"/>
  </mergeCell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ALVA ROMERO</dc:creator>
  <cp:lastModifiedBy>UIPPE</cp:lastModifiedBy>
  <cp:lastPrinted>2025-10-29T23:02:21Z</cp:lastPrinted>
  <dcterms:created xsi:type="dcterms:W3CDTF">2022-10-19T18:24:49Z</dcterms:created>
  <dcterms:modified xsi:type="dcterms:W3CDTF">2025-10-29T23:02:38Z</dcterms:modified>
</cp:coreProperties>
</file>