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MARZO 2018\"/>
    </mc:Choice>
  </mc:AlternateContent>
  <xr:revisionPtr revIDLastSave="0" documentId="13_ncr:1_{4729E653-31B9-453F-B17A-DEF7EE29ED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ero 2018" sheetId="3" r:id="rId1"/>
  </sheets>
  <calcPr calcId="181029"/>
</workbook>
</file>

<file path=xl/calcChain.xml><?xml version="1.0" encoding="utf-8"?>
<calcChain xmlns="http://schemas.openxmlformats.org/spreadsheetml/2006/main">
  <c r="F15" i="3" l="1"/>
  <c r="J24" i="3" l="1"/>
  <c r="G24" i="3"/>
  <c r="J25" i="3" l="1"/>
  <c r="J51" i="3"/>
  <c r="J46" i="3"/>
  <c r="J45" i="3"/>
  <c r="J42" i="3"/>
  <c r="G46" i="3"/>
  <c r="G59" i="3"/>
  <c r="I30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J11" i="3"/>
  <c r="G11" i="3"/>
  <c r="G52" i="3" l="1"/>
  <c r="H38" i="3"/>
  <c r="H62" i="3" s="1"/>
  <c r="J52" i="3"/>
  <c r="J57" i="3"/>
  <c r="H30" i="3"/>
  <c r="F38" i="3"/>
  <c r="F62" i="3" s="1"/>
  <c r="G18" i="3"/>
  <c r="G30" i="3" s="1"/>
  <c r="G38" i="3"/>
  <c r="I38" i="3"/>
  <c r="G57" i="3"/>
  <c r="J30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<sst xmlns="http://schemas.openxmlformats.org/spreadsheetml/2006/main" count="74" uniqueCount="43">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</sst>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4"/>
  <sheetViews>
    <sheetView tabSelected="1" workbookViewId="0"/>
  </sheetViews>
  <sheetFormatPr baseColWidth="10" defaultRowHeight="14.25"/>
  <cols>
    <col min="1" max="1" width="2.57031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69" t="s">
        <v>41</v>
      </c>
      <c r="C2" s="70"/>
      <c r="D2" s="70"/>
      <c r="E2" s="70"/>
      <c r="F2" s="70"/>
      <c r="G2" s="70"/>
      <c r="H2" s="70"/>
      <c r="I2" s="70"/>
      <c r="J2" s="71"/>
    </row>
    <row r="3" spans="2:10">
      <c r="B3" s="72" t="s">
        <v>0</v>
      </c>
      <c r="C3" s="73"/>
      <c r="D3" s="73"/>
      <c r="E3" s="73"/>
      <c r="F3" s="73"/>
      <c r="G3" s="73"/>
      <c r="H3" s="73"/>
      <c r="I3" s="73"/>
      <c r="J3" s="74"/>
    </row>
    <row r="4" spans="2:10">
      <c r="B4" s="75" t="s">
        <v>42</v>
      </c>
      <c r="C4" s="76"/>
      <c r="D4" s="76"/>
      <c r="E4" s="76"/>
      <c r="F4" s="76"/>
      <c r="G4" s="76"/>
      <c r="H4" s="76"/>
      <c r="I4" s="76"/>
      <c r="J4" s="77"/>
    </row>
    <row r="5" spans="2:10" ht="15" thickBot="1">
      <c r="B5" s="78" t="s">
        <v>33</v>
      </c>
      <c r="C5" s="79"/>
      <c r="D5" s="79"/>
      <c r="E5" s="79"/>
      <c r="F5" s="79"/>
      <c r="G5" s="79"/>
      <c r="H5" s="79"/>
      <c r="I5" s="79"/>
      <c r="J5" s="80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1" t="s">
        <v>1</v>
      </c>
      <c r="C7" s="82"/>
      <c r="D7" s="83"/>
      <c r="E7" s="87" t="s">
        <v>2</v>
      </c>
      <c r="F7" s="88"/>
      <c r="G7" s="88"/>
      <c r="H7" s="88"/>
      <c r="I7" s="89"/>
      <c r="J7" s="90" t="s">
        <v>3</v>
      </c>
    </row>
    <row r="8" spans="2:10" ht="23.25" thickBot="1">
      <c r="B8" s="84"/>
      <c r="C8" s="85"/>
      <c r="D8" s="86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1"/>
    </row>
    <row r="9" spans="2:10" ht="15" thickBot="1">
      <c r="B9" s="84"/>
      <c r="C9" s="85"/>
      <c r="D9" s="86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67" t="s">
        <v>14</v>
      </c>
      <c r="C11" s="68"/>
      <c r="D11" s="68"/>
      <c r="E11" s="42">
        <v>19920975</v>
      </c>
      <c r="F11" s="42"/>
      <c r="G11" s="43">
        <f t="shared" ref="G11:G18" si="0">E11+F11</f>
        <v>19920975</v>
      </c>
      <c r="H11" s="42"/>
      <c r="I11" s="42">
        <v>9466424.5999999996</v>
      </c>
      <c r="J11" s="44">
        <f t="shared" ref="J11:J27" si="1">I11-E11</f>
        <v>-10454550.4</v>
      </c>
    </row>
    <row r="12" spans="2:10" ht="26.25" customHeight="1">
      <c r="B12" s="67" t="s">
        <v>15</v>
      </c>
      <c r="C12" s="68"/>
      <c r="D12" s="68"/>
      <c r="E12" s="42"/>
      <c r="F12" s="42"/>
      <c r="G12" s="43"/>
      <c r="H12" s="42"/>
      <c r="I12" s="42"/>
      <c r="J12" s="44">
        <f t="shared" si="1"/>
        <v>0</v>
      </c>
    </row>
    <row r="13" spans="2:10">
      <c r="B13" s="67" t="s">
        <v>16</v>
      </c>
      <c r="C13" s="68"/>
      <c r="D13" s="68"/>
      <c r="E13" s="42">
        <v>597998</v>
      </c>
      <c r="F13" s="42"/>
      <c r="G13" s="43">
        <f t="shared" si="0"/>
        <v>597998</v>
      </c>
      <c r="H13" s="42"/>
      <c r="I13" s="42">
        <v>83352.399999999994</v>
      </c>
      <c r="J13" s="44">
        <f t="shared" si="1"/>
        <v>-514645.6</v>
      </c>
    </row>
    <row r="14" spans="2:10">
      <c r="B14" s="67" t="s">
        <v>17</v>
      </c>
      <c r="C14" s="68"/>
      <c r="D14" s="68"/>
      <c r="E14" s="42">
        <v>5418673</v>
      </c>
      <c r="F14" s="42"/>
      <c r="G14" s="43">
        <f t="shared" si="0"/>
        <v>5418673</v>
      </c>
      <c r="H14" s="42"/>
      <c r="I14" s="42">
        <v>2414732.2999999998</v>
      </c>
      <c r="J14" s="44">
        <f t="shared" si="1"/>
        <v>-3003940.7</v>
      </c>
    </row>
    <row r="15" spans="2:10">
      <c r="B15" s="67" t="s">
        <v>18</v>
      </c>
      <c r="C15" s="68"/>
      <c r="D15" s="68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2975.2</v>
      </c>
      <c r="J15" s="44">
        <f t="shared" si="1"/>
        <v>-12110.8</v>
      </c>
    </row>
    <row r="16" spans="2:10">
      <c r="B16" s="18" t="s">
        <v>31</v>
      </c>
      <c r="C16" s="68"/>
      <c r="D16" s="68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68"/>
      <c r="D17" s="68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67" t="s">
        <v>19</v>
      </c>
      <c r="C18" s="68"/>
      <c r="D18" s="68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559374</v>
      </c>
      <c r="J18" s="44">
        <f t="shared" si="1"/>
        <v>-11329865</v>
      </c>
    </row>
    <row r="19" spans="2:10">
      <c r="B19" s="18" t="s">
        <v>31</v>
      </c>
      <c r="C19" s="68"/>
      <c r="D19" s="68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68"/>
      <c r="D20" s="68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162932.29999999999</v>
      </c>
      <c r="J21" s="44">
        <f>I21-E21</f>
        <v>-383067.7</v>
      </c>
    </row>
    <row r="22" spans="2:10">
      <c r="B22" s="67" t="s">
        <v>20</v>
      </c>
      <c r="C22" s="68"/>
      <c r="D22" s="68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67" t="s">
        <v>21</v>
      </c>
      <c r="C23" s="68"/>
      <c r="D23" s="68"/>
      <c r="E23" s="42">
        <v>171643406</v>
      </c>
      <c r="F23" s="42"/>
      <c r="G23" s="43">
        <f t="shared" si="2"/>
        <v>171643406</v>
      </c>
      <c r="H23" s="42"/>
      <c r="I23" s="42">
        <v>44644088.600000001</v>
      </c>
      <c r="J23" s="44">
        <f t="shared" si="1"/>
        <v>-126999317.40000001</v>
      </c>
    </row>
    <row r="24" spans="2:10" ht="14.25" customHeight="1">
      <c r="B24" s="67" t="s">
        <v>40</v>
      </c>
      <c r="C24" s="68"/>
      <c r="D24" s="68"/>
      <c r="E24" s="42">
        <v>26711220</v>
      </c>
      <c r="F24" s="42"/>
      <c r="G24" s="43">
        <f t="shared" si="2"/>
        <v>26711220</v>
      </c>
      <c r="H24" s="42"/>
      <c r="I24" s="42">
        <v>6207164</v>
      </c>
      <c r="J24" s="44">
        <f t="shared" si="1"/>
        <v>-20504056</v>
      </c>
    </row>
    <row r="25" spans="2:10" ht="30.75" customHeight="1">
      <c r="B25" s="67" t="s">
        <v>22</v>
      </c>
      <c r="C25" s="68"/>
      <c r="D25" s="68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92" t="s">
        <v>36</v>
      </c>
      <c r="C26" s="93"/>
      <c r="D26" s="94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67" t="s">
        <v>23</v>
      </c>
      <c r="C27" s="68"/>
      <c r="D27" s="68"/>
      <c r="E27" s="42">
        <v>7446707</v>
      </c>
      <c r="F27" s="42"/>
      <c r="G27" s="43">
        <f t="shared" si="2"/>
        <v>7446707</v>
      </c>
      <c r="H27" s="42"/>
      <c r="I27" s="42">
        <v>102930</v>
      </c>
      <c r="J27" s="44">
        <f t="shared" si="1"/>
        <v>-7343777</v>
      </c>
    </row>
    <row r="28" spans="2:10">
      <c r="B28" s="92" t="s">
        <v>37</v>
      </c>
      <c r="C28" s="93"/>
      <c r="D28" s="94"/>
      <c r="E28" s="42"/>
      <c r="F28" s="42"/>
      <c r="G28" s="43"/>
      <c r="H28" s="42"/>
      <c r="I28" s="42"/>
      <c r="J28" s="44"/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63643973.400000006</v>
      </c>
      <c r="J30" s="97">
        <f>SUM(J11:J28)</f>
        <v>-183005991.59999999</v>
      </c>
    </row>
    <row r="31" spans="2:10" ht="15" thickBot="1">
      <c r="E31" s="49"/>
      <c r="F31" s="49"/>
      <c r="G31" s="49"/>
      <c r="H31" s="99" t="s">
        <v>34</v>
      </c>
      <c r="I31" s="100"/>
      <c r="J31" s="98"/>
    </row>
    <row r="33" spans="2:10" ht="15" thickBot="1"/>
    <row r="34" spans="2:10" ht="15" thickBot="1">
      <c r="B34" s="81" t="s">
        <v>25</v>
      </c>
      <c r="C34" s="82"/>
      <c r="D34" s="83"/>
      <c r="E34" s="87" t="s">
        <v>2</v>
      </c>
      <c r="F34" s="88"/>
      <c r="G34" s="88"/>
      <c r="H34" s="88"/>
      <c r="I34" s="89"/>
      <c r="J34" s="90" t="s">
        <v>3</v>
      </c>
    </row>
    <row r="35" spans="2:10" ht="24.75" thickBot="1">
      <c r="B35" s="84"/>
      <c r="C35" s="85"/>
      <c r="D35" s="86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1"/>
    </row>
    <row r="36" spans="2:10" ht="15" thickBot="1">
      <c r="B36" s="101"/>
      <c r="C36" s="102"/>
      <c r="D36" s="103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63643973.400000006</v>
      </c>
      <c r="J38" s="51">
        <f>J39+J40+J41+J42+J45+J46+J49</f>
        <v>-152697497.59999999</v>
      </c>
    </row>
    <row r="39" spans="2:10">
      <c r="B39" s="35"/>
      <c r="C39" s="104" t="s">
        <v>14</v>
      </c>
      <c r="D39" s="105"/>
      <c r="E39" s="42">
        <v>19920975</v>
      </c>
      <c r="F39" s="52"/>
      <c r="G39" s="53">
        <f t="shared" ref="G39:G49" si="3">E39+F39</f>
        <v>19920975</v>
      </c>
      <c r="H39" s="52"/>
      <c r="I39" s="42">
        <v>9466424.5999999996</v>
      </c>
      <c r="J39" s="54">
        <f t="shared" ref="J39:J51" si="4">I39-E39</f>
        <v>-10454550.4</v>
      </c>
    </row>
    <row r="40" spans="2:10">
      <c r="B40" s="35"/>
      <c r="C40" s="104" t="s">
        <v>16</v>
      </c>
      <c r="D40" s="105"/>
      <c r="E40" s="42">
        <v>597998</v>
      </c>
      <c r="F40" s="52"/>
      <c r="G40" s="53">
        <f t="shared" si="3"/>
        <v>597998</v>
      </c>
      <c r="H40" s="52"/>
      <c r="I40" s="42">
        <v>83352.399999999994</v>
      </c>
      <c r="J40" s="54">
        <f t="shared" si="4"/>
        <v>-514645.6</v>
      </c>
    </row>
    <row r="41" spans="2:10">
      <c r="B41" s="35"/>
      <c r="C41" s="104" t="s">
        <v>17</v>
      </c>
      <c r="D41" s="105"/>
      <c r="E41" s="42">
        <v>5418673</v>
      </c>
      <c r="F41" s="52"/>
      <c r="G41" s="53">
        <f t="shared" si="3"/>
        <v>5418673</v>
      </c>
      <c r="H41" s="52"/>
      <c r="I41" s="42">
        <v>2414732.2999999998</v>
      </c>
      <c r="J41" s="54">
        <f t="shared" si="4"/>
        <v>-3003940.7</v>
      </c>
    </row>
    <row r="42" spans="2:10">
      <c r="B42" s="35"/>
      <c r="C42" s="104" t="s">
        <v>18</v>
      </c>
      <c r="D42" s="105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2975.2</v>
      </c>
      <c r="J42" s="54">
        <f t="shared" si="4"/>
        <v>-12110.8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04" t="s">
        <v>19</v>
      </c>
      <c r="D45" s="105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559374</v>
      </c>
      <c r="J45" s="54">
        <f t="shared" si="4"/>
        <v>-11329865</v>
      </c>
    </row>
    <row r="46" spans="2:10">
      <c r="B46" s="35"/>
      <c r="C46" s="95" t="s">
        <v>38</v>
      </c>
      <c r="D46" s="96"/>
      <c r="E46" s="42">
        <v>546000</v>
      </c>
      <c r="F46" s="53"/>
      <c r="G46" s="53">
        <f t="shared" si="3"/>
        <v>546000</v>
      </c>
      <c r="H46" s="53"/>
      <c r="I46" s="42">
        <v>162932.29999999999</v>
      </c>
      <c r="J46" s="54">
        <f t="shared" si="4"/>
        <v>-383067.7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04" t="s">
        <v>21</v>
      </c>
      <c r="D49" s="105"/>
      <c r="E49" s="42">
        <v>171643406</v>
      </c>
      <c r="F49" s="52"/>
      <c r="G49" s="55">
        <f t="shared" si="3"/>
        <v>171643406</v>
      </c>
      <c r="H49" s="52"/>
      <c r="I49" s="42">
        <v>44644088.600000001</v>
      </c>
      <c r="J49" s="56">
        <f t="shared" si="4"/>
        <v>-126999317.40000001</v>
      </c>
    </row>
    <row r="50" spans="2:10" ht="23.25" customHeight="1">
      <c r="B50" s="35"/>
      <c r="C50" s="104" t="s">
        <v>22</v>
      </c>
      <c r="D50" s="105"/>
      <c r="E50" s="52"/>
      <c r="F50" s="52"/>
      <c r="G50" s="53"/>
      <c r="H50" s="52"/>
      <c r="I50" s="52"/>
      <c r="J50" s="54"/>
    </row>
    <row r="51" spans="2:10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6207164</v>
      </c>
      <c r="J51" s="54">
        <f t="shared" si="4"/>
        <v>-20504056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04" t="s">
        <v>15</v>
      </c>
      <c r="D53" s="105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04" t="s">
        <v>20</v>
      </c>
      <c r="D54" s="105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04" t="s">
        <v>22</v>
      </c>
      <c r="D55" s="105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102930</v>
      </c>
      <c r="J57" s="54">
        <f>I57-E57</f>
        <v>-9804438</v>
      </c>
    </row>
    <row r="58" spans="2:10" ht="28.5" customHeight="1">
      <c r="B58" s="35"/>
      <c r="C58" s="104" t="s">
        <v>23</v>
      </c>
      <c r="D58" s="105"/>
      <c r="E58" s="42">
        <v>7446707</v>
      </c>
      <c r="F58" s="52"/>
      <c r="G58" s="53">
        <f>E58+F58</f>
        <v>7446707</v>
      </c>
      <c r="H58" s="52"/>
      <c r="I58" s="42">
        <v>102930</v>
      </c>
      <c r="J58" s="54">
        <f>I58-E58</f>
        <v>-7343777</v>
      </c>
    </row>
    <row r="59" spans="2:10" ht="14.25" customHeight="1">
      <c r="B59" s="35"/>
      <c r="C59" s="109" t="s">
        <v>39</v>
      </c>
      <c r="D59" s="110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111"/>
      <c r="D60" s="112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63643973.399999999</v>
      </c>
      <c r="J62" s="113">
        <f>J38+J57+J51</f>
        <v>-183005991.59999999</v>
      </c>
    </row>
    <row r="63" spans="2:10" ht="15" thickBot="1">
      <c r="B63" s="25"/>
      <c r="C63" s="25"/>
      <c r="D63" s="25"/>
      <c r="E63" s="63"/>
      <c r="F63" s="63"/>
      <c r="G63" s="63"/>
      <c r="H63" s="106" t="s">
        <v>34</v>
      </c>
      <c r="I63" s="107"/>
      <c r="J63" s="114"/>
    </row>
    <row r="64" spans="2:10">
      <c r="B64" s="108"/>
      <c r="C64" s="108"/>
      <c r="D64" s="108"/>
      <c r="E64" s="108"/>
      <c r="F64" s="108"/>
      <c r="G64" s="108"/>
      <c r="H64" s="108"/>
      <c r="I64" s="108"/>
      <c r="J64" s="108"/>
    </row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ageMargins left="0" right="0" top="0.3937007874015748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2018-01-12T03:44:11Z</cp:lastPrinted>
  <dcterms:created xsi:type="dcterms:W3CDTF">2014-09-04T16:46:21Z</dcterms:created>
  <dcterms:modified xsi:type="dcterms:W3CDTF">2021-01-29T23:50:59Z</dcterms:modified>
</cp:coreProperties>
</file>