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IPPE1\Desktop\"/>
    </mc:Choice>
  </mc:AlternateContent>
  <bookViews>
    <workbookView xWindow="0" yWindow="0" windowWidth="20490" windowHeight="7755"/>
  </bookViews>
  <sheets>
    <sheet name="Marzo 2017" sheetId="5" r:id="rId1"/>
    <sheet name="preguntas" sheetId="1" state="hidden" r:id="rId2"/>
  </sheets>
  <definedNames>
    <definedName name="SegmentaciónDeDatos_Pregunta1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  <c r="D9" i="1" l="1"/>
  <c r="E9" i="1" s="1"/>
  <c r="D10" i="1"/>
  <c r="E10" i="1"/>
  <c r="D11" i="1"/>
  <c r="E11" i="1" s="1"/>
  <c r="D12" i="1"/>
  <c r="E12" i="1"/>
  <c r="D13" i="1"/>
  <c r="E13" i="1" s="1"/>
  <c r="D14" i="1"/>
  <c r="E14" i="1"/>
  <c r="D15" i="1"/>
  <c r="E15" i="1" s="1"/>
  <c r="D16" i="1"/>
  <c r="E16" i="1"/>
  <c r="D17" i="1"/>
  <c r="E17" i="1" s="1"/>
  <c r="D18" i="1"/>
  <c r="E18" i="1"/>
  <c r="D19" i="1"/>
  <c r="E19" i="1" s="1"/>
  <c r="D20" i="1"/>
  <c r="E20" i="1"/>
  <c r="D21" i="1"/>
  <c r="E21" i="1" s="1"/>
  <c r="D22" i="1"/>
  <c r="E22" i="1"/>
  <c r="D23" i="1"/>
  <c r="E23" i="1" s="1"/>
  <c r="D24" i="1"/>
  <c r="E24" i="1"/>
  <c r="D25" i="1"/>
  <c r="E25" i="1" s="1"/>
  <c r="D26" i="1"/>
  <c r="E26" i="1"/>
  <c r="D27" i="1"/>
  <c r="E27" i="1" s="1"/>
  <c r="D28" i="1"/>
  <c r="E28" i="1"/>
  <c r="D29" i="1"/>
  <c r="E29" i="1" s="1"/>
  <c r="D30" i="1"/>
  <c r="E30" i="1"/>
  <c r="D31" i="1"/>
  <c r="E31" i="1" s="1"/>
  <c r="D32" i="1"/>
  <c r="E32" i="1"/>
  <c r="D33" i="1"/>
  <c r="E33" i="1" s="1"/>
  <c r="D34" i="1"/>
  <c r="E34" i="1"/>
  <c r="E8" i="1"/>
  <c r="D8" i="1"/>
</calcChain>
</file>

<file path=xl/sharedStrings.xml><?xml version="1.0" encoding="utf-8"?>
<sst xmlns="http://schemas.openxmlformats.org/spreadsheetml/2006/main" count="42" uniqueCount="39">
  <si>
    <t>Evaluación Diagnóstica del Código de Conducta del mes de marzo 2017</t>
  </si>
  <si>
    <t>Pregunta</t>
  </si>
  <si>
    <t>1.- ¿Conozco el Código de Conducta de la Secretaría de Finanzas?</t>
  </si>
  <si>
    <t>2.- ¿Considero que el lenguaje y temas del Código de Conducta son adecuados y entendibles?</t>
  </si>
  <si>
    <t>3.- Desde la implementación del Código de Conducta de esta Dependencia los servidores públicos de mi área han dado seguimiento al mismo.</t>
  </si>
  <si>
    <t>4.- Sé cómo presentar una queja, denuncia, delación y reconocimiento ante el Comité de Ética y de Prevención de Conflicto de Intereses de esta Secretaría.</t>
  </si>
  <si>
    <t>5.-. Me interesa participar y tomar cursos relacionados con el tema de la Ética.</t>
  </si>
  <si>
    <t>6.- Considero que mi actuar como servidor en la Administración Pública me permite contribuir al bienestar de la sociedad.</t>
  </si>
  <si>
    <t>7.- En mi área el hostigamiento y acoso laboral es inaceptable y sancionable.</t>
  </si>
  <si>
    <t>8.- En mi área de trabajo existe un ambiente de armonía, cordialidad y respeto.</t>
  </si>
  <si>
    <t>9.- Los jefes propician el diálogo abierto entre sus colaboradores sin tomar represalias contra quienes no piensen como ellos, aceptan la crítica encaminada a mejorar los procesos</t>
  </si>
  <si>
    <t>10.- En mi área se han solicitado regalos y favores personales para dar atención oportuna a las necesidades de los ciudadanos.</t>
  </si>
  <si>
    <t>11.-  Considero que las actividades que se realizan en mi área son contrarias a una cultura ecológica.</t>
  </si>
  <si>
    <t xml:space="preserve">12.- Las diversas opiniones entre colaboradores son respetadas, así como sus creencias religiosas y preferencias políticas. </t>
  </si>
  <si>
    <t>13.- Carezco de la misma oportunidad de crecimiento laboral que mis compañeros.</t>
  </si>
  <si>
    <t xml:space="preserve">14.- Existe un trato equitativo entre mujeres y hombres en el desarrollo de sus funciones. </t>
  </si>
  <si>
    <t>15.- En mi trabajo las actividades que se realizan garantizan el acceso a la información pública.</t>
  </si>
  <si>
    <t xml:space="preserve">16.- El equipo que se emplea para realizar nuestro trabajo se utiliza con plena conciencia de ahorro, austeridad y de forma amigable con el medio ambiente. </t>
  </si>
  <si>
    <t>17.- Considero que mis Derechos Humanos en algún momento han sido transgredidos.</t>
  </si>
  <si>
    <t xml:space="preserve">18.- Considero que mi jefe no es congruente con lo que dice y hace. </t>
  </si>
  <si>
    <t xml:space="preserve">19.- Considero que en mi área de trabajo las decisiones que se toman velan por el interés general, antes que por el de terceros y particulares. </t>
  </si>
  <si>
    <t xml:space="preserve">20.- Existe plena comunicación entre colaboradores y el jefe, lo que propicia que las tareas designadas sean claras y precisas evitando la confusión y el trabajo ineficiente. </t>
  </si>
  <si>
    <t>21.- El personal que aquí labora se encuentra sujeto a evaluaciones de desempeño y dispuestos a colaborar al escrutinio público.</t>
  </si>
  <si>
    <t xml:space="preserve">22.- Soy tratado injustamente, sin oportunidad de expresarme y de colaborar para conseguir los objetivos planteados.  </t>
  </si>
  <si>
    <t xml:space="preserve">23.- El jefe se conduce de manera altanera y soberbia, mostrando ostentación y presunción en su actuar. </t>
  </si>
  <si>
    <t>24.- Considero que en mi área el crédito otorgado es desigual entre hombres y mujeres.</t>
  </si>
  <si>
    <t xml:space="preserve">25.-  Siento que mis datos personales como servidor público se encuentran desprotegidos. </t>
  </si>
  <si>
    <t>26.- Me desagrada el área de trabajo donde me encuentro por la poca solidaridad y cooperación que se muestra entre compañeros.</t>
  </si>
  <si>
    <t xml:space="preserve">27.- Considero que en mi área existe falta de compromiso para mejorar los resultados. </t>
  </si>
  <si>
    <t>SI</t>
  </si>
  <si>
    <t>NO</t>
  </si>
  <si>
    <t>TOT</t>
  </si>
  <si>
    <t>?</t>
  </si>
  <si>
    <t>%</t>
  </si>
  <si>
    <t>si</t>
  </si>
  <si>
    <t>no</t>
  </si>
  <si>
    <t>Valores</t>
  </si>
  <si>
    <t xml:space="preserve">SI 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</si>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</sst>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otham Book"/>
    </font>
    <font>
      <sz val="16"/>
      <color theme="0"/>
      <name val="Gotham Book"/>
    </font>
    <font>
      <sz val="14"/>
      <color theme="1"/>
      <name val="Gotham Bold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0" fillId="2" borderId="0" xfId="0" applyNumberFormat="1" applyFill="1"/>
    <xf numFmtId="0" fontId="0" fillId="2" borderId="0" xfId="0" quotePrefix="1" applyFill="1"/>
    <xf numFmtId="0" fontId="1" fillId="5" borderId="0" xfId="0" applyFont="1" applyFill="1"/>
    <xf numFmtId="0" fontId="1" fillId="5" borderId="0" xfId="0" applyFont="1" applyFill="1" applyAlignment="1">
      <alignment horizontal="left"/>
    </xf>
    <xf numFmtId="0" fontId="1" fillId="5" borderId="0" xfId="0" applyNumberFormat="1" applyFont="1" applyFill="1"/>
    <xf numFmtId="0" fontId="5" fillId="5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wrapText="1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[Evaluación Código Conducta marzo 2017.xlsx]Marzo 2017!Tabla dinámica5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0000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lt1"/>
                  </a:solidFill>
                  <a:latin typeface="Gotham Book" panose="02000603040000020004" pitchFamily="2" charset="0"/>
                  <a:ea typeface="+mn-ea"/>
                  <a:cs typeface="+mn-cs"/>
                </a:defRPr>
              </a:pPr>
              <a:endParaRPr lang="es-MX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B050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rgbClr val="C00000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'Marzo 2017'!$B$11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explosion val="3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Gotham Book" panose="02000603040000020004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'Marzo 2017'!$A$12:$A$13</c:f>
              <c:strCache>
                <c:ptCount val="2"/>
                <c:pt idx="0">
                  <c:v>SI </c:v>
                </c:pt>
                <c:pt idx="1">
                  <c:v>NO </c:v>
                </c:pt>
              </c:strCache>
            </c:strRef>
          </c:cat>
          <c:val>
            <c:numRef>
              <c:f>'Marzo 2017'!$B$12:$B$13</c:f>
              <c:numCache>
                <c:formatCode>General</c:formatCode>
                <c:ptCount val="2"/>
                <c:pt idx="0">
                  <c:v>2061</c:v>
                </c:pt>
                <c:pt idx="1">
                  <c:v>585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45192934924829"/>
          <c:y val="2.2772039731133748E-2"/>
          <c:w val="0.22292008798504481"/>
          <c:h val="0.1920070077780734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otham Book" panose="02000603040000020004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320741</xdr:colOff>
      <xdr:row>4</xdr:row>
      <xdr:rowOff>73435</xdr:rowOff>
    </xdr:from>
    <xdr:to>
      <xdr:col>19</xdr:col>
      <xdr:colOff>106913</xdr:colOff>
      <xdr:row>24</xdr:row>
      <xdr:rowOff>137583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181591</xdr:colOff>
      <xdr:row>4</xdr:row>
      <xdr:rowOff>178384</xdr:rowOff>
    </xdr:from>
    <xdr:to>
      <xdr:col>11</xdr:col>
      <xdr:colOff>597158</xdr:colOff>
      <xdr:row>35</xdr:row>
      <xdr:rowOff>124409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Pregunt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egun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591" y="683209"/>
              <a:ext cx="6606817" cy="5975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36</xdr:row>
      <xdr:rowOff>136071</xdr:rowOff>
    </xdr:from>
    <xdr:to>
      <xdr:col>20</xdr:col>
      <xdr:colOff>63953</xdr:colOff>
      <xdr:row>38</xdr:row>
      <xdr:rowOff>57149</xdr:rowOff>
    </xdr:to>
    <xdr:pic>
      <xdr:nvPicPr>
        <xdr:cNvPr id="4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33367" r="3163" b="45419"/>
        <a:stretch/>
      </xdr:blipFill>
      <xdr:spPr>
        <a:xfrm>
          <a:off x="0" y="7048500"/>
          <a:ext cx="13389428" cy="244928"/>
        </a:xfrm>
        <a:prstGeom prst="rect">
          <a:avLst/>
        </a:prstGeom>
      </xdr:spPr>
    </xdr:pic>
    <xdr:clientData/>
  </xdr:twoCellAnchor>
  <xdr:twoCellAnchor>
    <xdr:from>
      <xdr:col>3</xdr:col>
      <xdr:colOff>777551</xdr:colOff>
      <xdr:row>1</xdr:row>
      <xdr:rowOff>97193</xdr:rowOff>
    </xdr:from>
    <xdr:to>
      <xdr:col>11</xdr:col>
      <xdr:colOff>165229</xdr:colOff>
      <xdr:row>4</xdr:row>
      <xdr:rowOff>58316</xdr:rowOff>
    </xdr:to>
    <xdr:sp macro="" textlink="">
      <xdr:nvSpPr>
        <xdr:cNvPr id="6" name="CuadroTexto 5"/>
        <xdr:cNvSpPr txBox="1"/>
      </xdr:nvSpPr>
      <xdr:spPr>
        <a:xfrm>
          <a:off x="777551" y="291581"/>
          <a:ext cx="5549770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ysClr val="windowText" lastClr="000000"/>
              </a:solidFill>
              <a:latin typeface="Gotham Book" panose="02000603040000020004" pitchFamily="2" charset="0"/>
            </a:rPr>
            <a:t>Evaluación</a:t>
          </a:r>
          <a:r>
            <a:rPr lang="es-MX" sz="2000" b="1" baseline="0">
              <a:solidFill>
                <a:sysClr val="windowText" lastClr="000000"/>
              </a:solidFill>
              <a:latin typeface="Gotham Book" panose="02000603040000020004" pitchFamily="2" charset="0"/>
            </a:rPr>
            <a:t> del Código de Conducta</a:t>
          </a:r>
          <a:endParaRPr lang="es-MX" sz="2000" b="1">
            <a:solidFill>
              <a:sysClr val="windowText" lastClr="000000"/>
            </a:solidFill>
            <a:latin typeface="Gotham Book" panose="02000603040000020004" pitchFamily="2" charset="0"/>
          </a:endParaRPr>
        </a:p>
      </xdr:txBody>
    </xdr:sp>
    <xdr:clientData/>
  </xdr:twoCellAnchor>
  <xdr:twoCellAnchor editAs="oneCell">
    <xdr:from>
      <xdr:col>3</xdr:col>
      <xdr:colOff>228601</xdr:colOff>
      <xdr:row>1</xdr:row>
      <xdr:rowOff>9526</xdr:rowOff>
    </xdr:from>
    <xdr:to>
      <xdr:col>4</xdr:col>
      <xdr:colOff>28575</xdr:colOff>
      <xdr:row>4</xdr:row>
      <xdr:rowOff>114301</xdr:rowOff>
    </xdr:to>
    <xdr:pic>
      <xdr:nvPicPr>
        <xdr:cNvPr id="7" name="Imagen 6" descr="C:\Users\JAVIER GONZALEZ E\Desktop\Dirección de Etica\Imagen Institucional del Gobierno del Estado de México\LOGOS\Esc-GEM.tif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6" y="200026"/>
          <a:ext cx="65722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735331</xdr:colOff>
      <xdr:row>1</xdr:row>
      <xdr:rowOff>90171</xdr:rowOff>
    </xdr:from>
    <xdr:to>
      <xdr:col>11</xdr:col>
      <xdr:colOff>581025</xdr:colOff>
      <xdr:row>4</xdr:row>
      <xdr:rowOff>123826</xdr:rowOff>
    </xdr:to>
    <xdr:pic>
      <xdr:nvPicPr>
        <xdr:cNvPr id="8" name="Imagen 7" descr="logo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50" t="17831" r="12978" b="8229"/>
        <a:stretch>
          <a:fillRect/>
        </a:stretch>
      </xdr:blipFill>
      <xdr:spPr bwMode="auto">
        <a:xfrm>
          <a:off x="6497956" y="280671"/>
          <a:ext cx="607694" cy="53848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IPPE1" refreshedDate="42942.567237847223" createdVersion="5" refreshedVersion="5" minRefreshableVersion="3" recordCount="27">
  <cacheSource type="worksheet">
    <worksheetSource ref="A7:I34" sheet="preguntas"/>
  </cacheSource>
  <cacheFields count="9">
    <cacheField name="Pregunta" numFmtId="0">
      <sharedItems count="27">
        <s v="1.- ¿Conozco el Código de Conducta de la Secretaría de Finanzas?"/>
        <s v="2.- ¿Considero que el lenguaje y temas del Código de Conducta son adecuados y entendibles?"/>
        <s v="3.- Desde la implementación del Código de Conducta de esta Dependencia los servidores públicos de mi área han dado seguimiento al mismo."/>
        <s v="4.- Sé cómo presentar una queja, denuncia, delación y reconocimiento ante el Comité de Ética y de Prevención de Conflicto de Intereses de esta Secretaría."/>
        <s v="5.-. Me interesa participar y tomar cursos relacionados con el tema de la Ética."/>
        <s v="6.- Considero que mi actuar como servidor en la Administración Pública me permite contribuir al bienestar de la sociedad."/>
        <s v="7.- En mi área el hostigamiento y acoso laboral es inaceptable y sancionable."/>
        <s v="8.- En mi área de trabajo existe un ambiente de armonía, cordialidad y respeto."/>
        <s v="9.- Los jefes propician el diálogo abierto entre sus colaboradores sin tomar represalias contra quienes no piensen como ellos, aceptan la crítica encaminada a mejorar los procesos"/>
        <s v="10.- En mi área se han solicitado regalos y favores personales para dar atención oportuna a las necesidades de los ciudadanos."/>
        <s v="11.-  Considero que las actividades que se realizan en mi área son contrarias a una cultura ecológica."/>
        <s v="12.- Las diversas opiniones entre colaboradores son respetadas, así como sus creencias religiosas y preferencias políticas. "/>
        <s v="13.- Carezco de la misma oportunidad de crecimiento laboral que mis compañeros."/>
        <s v="14.- Existe un trato equitativo entre mujeres y hombres en el desarrollo de sus funciones. "/>
        <s v="15.- En mi trabajo las actividades que se realizan garantizan el acceso a la información pública."/>
        <s v="16.- El equipo que se emplea para realizar nuestro trabajo se utiliza con plena conciencia de ahorro, austeridad y de forma amigable con el medio ambiente. "/>
        <s v="17.- Considero que mis Derechos Humanos en algún momento han sido transgredidos."/>
        <s v="18.- Considero que mi jefe no es congruente con lo que dice y hace. "/>
        <s v="19.- Considero que en mi área de trabajo las decisiones que se toman velan por el interés general, antes que por el de terceros y particulares. "/>
        <s v="20.- Existe plena comunicación entre colaboradores y el jefe, lo que propicia que las tareas designadas sean claras y precisas evitando la confusión y el trabajo ineficiente. "/>
        <s v="21.- El personal que aquí labora se encuentra sujeto a evaluaciones de desempeño y dispuestos a colaborar al escrutinio público."/>
        <s v="22.- Soy tratado injustamente, sin oportunidad de expresarme y de colaborar para conseguir los objetivos planteados.  "/>
        <s v="23.- El jefe se conduce de manera altanera y soberbia, mostrando ostentación y presunción en su actuar. "/>
        <s v="24.- Considero que en mi área el crédito otorgado es desigual entre hombres y mujeres."/>
        <s v="25.-  Siento que mis datos personales como servidor público se encuentran desprotegidos. "/>
        <s v="26.- Me desagrada el área de trabajo donde me encuentro por la poca solidaridad y cooperación que se muestra entre compañeros."/>
        <s v="27.- Considero que en mi área existe falta de compromiso para mejorar los resultados. "/>
      </sharedItems>
    </cacheField>
    <cacheField name="si" numFmtId="0">
      <sharedItems containsSemiMixedTypes="0" containsString="0" containsNumber="1" containsInteger="1" minValue="109" maxValue="2605"/>
    </cacheField>
    <cacheField name="no" numFmtId="0">
      <sharedItems containsSemiMixedTypes="0" containsString="0" containsNumber="1" containsInteger="1" minValue="41" maxValue="2537"/>
    </cacheField>
    <cacheField name="TOT" numFmtId="0">
      <sharedItems containsSemiMixedTypes="0" containsString="0" containsNumber="1" containsInteger="1" minValue="2646" maxValue="2646"/>
    </cacheField>
    <cacheField name="?" numFmtId="0">
      <sharedItems/>
    </cacheField>
    <cacheField name="SI2" numFmtId="1">
      <sharedItems containsSemiMixedTypes="0" containsString="0" containsNumber="1" minValue="4.1194255479969764" maxValue="98.450491307634167"/>
    </cacheField>
    <cacheField name="NO2" numFmtId="1">
      <sharedItems containsSemiMixedTypes="0" containsString="0" containsNumber="1" minValue="1.5495086923658352" maxValue="95.880574452003017"/>
    </cacheField>
    <cacheField name="%" numFmtId="1">
      <sharedItems containsSemiMixedTypes="0" containsString="0" containsNumber="1" containsInteger="1" minValue="100" maxValue="100"/>
    </cacheField>
    <cacheField name="%2" numFmtId="0">
      <sharedItems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n v="2061"/>
    <n v="585"/>
    <n v="2646"/>
    <b v="1"/>
    <n v="77.89115646258503"/>
    <n v="22.108843537414966"/>
    <n v="100"/>
    <b v="1"/>
  </r>
  <r>
    <x v="1"/>
    <n v="2078"/>
    <n v="568"/>
    <n v="2646"/>
    <b v="1"/>
    <n v="78.533635676492821"/>
    <n v="21.466364323507182"/>
    <n v="100"/>
    <b v="1"/>
  </r>
  <r>
    <x v="2"/>
    <n v="1789"/>
    <n v="857"/>
    <n v="2646"/>
    <b v="1"/>
    <n v="67.611489040060462"/>
    <n v="32.388510959939531"/>
    <n v="100"/>
    <b v="1"/>
  </r>
  <r>
    <x v="3"/>
    <n v="1285"/>
    <n v="1361"/>
    <n v="2646"/>
    <b v="1"/>
    <n v="48.563869992441418"/>
    <n v="51.436130007558582"/>
    <n v="100"/>
    <b v="1"/>
  </r>
  <r>
    <x v="4"/>
    <n v="2228"/>
    <n v="418"/>
    <n v="2646"/>
    <b v="1"/>
    <n v="84.202569916855637"/>
    <n v="15.797430083144368"/>
    <n v="100"/>
    <b v="1"/>
  </r>
  <r>
    <x v="5"/>
    <n v="2605"/>
    <n v="41"/>
    <n v="2646"/>
    <b v="1"/>
    <n v="98.450491307634167"/>
    <n v="1.5495086923658352"/>
    <n v="100"/>
    <b v="1"/>
  </r>
  <r>
    <x v="6"/>
    <n v="2008"/>
    <n v="638"/>
    <n v="2646"/>
    <b v="1"/>
    <n v="75.888133030990176"/>
    <n v="24.111866969009824"/>
    <n v="100"/>
    <b v="1"/>
  </r>
  <r>
    <x v="7"/>
    <n v="2220"/>
    <n v="426"/>
    <n v="2646"/>
    <b v="1"/>
    <n v="83.900226757369609"/>
    <n v="16.099773242630384"/>
    <n v="100"/>
    <b v="1"/>
  </r>
  <r>
    <x v="8"/>
    <n v="2021"/>
    <n v="625"/>
    <n v="2646"/>
    <b v="1"/>
    <n v="76.379440665154945"/>
    <n v="23.620559334845048"/>
    <n v="100"/>
    <b v="1"/>
  </r>
  <r>
    <x v="9"/>
    <n v="109"/>
    <n v="2537"/>
    <n v="2646"/>
    <b v="1"/>
    <n v="4.1194255479969764"/>
    <n v="95.880574452003017"/>
    <n v="100"/>
    <b v="1"/>
  </r>
  <r>
    <x v="10"/>
    <n v="378"/>
    <n v="2268"/>
    <n v="2646"/>
    <b v="1"/>
    <n v="14.285714285714286"/>
    <n v="85.714285714285708"/>
    <n v="100"/>
    <b v="1"/>
  </r>
  <r>
    <x v="11"/>
    <n v="2460"/>
    <n v="186"/>
    <n v="2646"/>
    <b v="1"/>
    <n v="92.97052154195012"/>
    <n v="7.029478458049887"/>
    <n v="100"/>
    <b v="1"/>
  </r>
  <r>
    <x v="12"/>
    <n v="859"/>
    <n v="1787"/>
    <n v="2646"/>
    <b v="1"/>
    <n v="32.464096749811034"/>
    <n v="67.535903250188966"/>
    <n v="100"/>
    <b v="1"/>
  </r>
  <r>
    <x v="13"/>
    <n v="2301"/>
    <n v="345"/>
    <n v="2646"/>
    <b v="1"/>
    <n v="86.961451247165527"/>
    <n v="13.038548752834467"/>
    <n v="100"/>
    <b v="1"/>
  </r>
  <r>
    <x v="14"/>
    <n v="2326"/>
    <n v="320"/>
    <n v="2646"/>
    <b v="1"/>
    <n v="87.906273620559332"/>
    <n v="12.093726379440666"/>
    <n v="100"/>
    <b v="1"/>
  </r>
  <r>
    <x v="15"/>
    <n v="2345"/>
    <n v="301"/>
    <n v="2646"/>
    <b v="1"/>
    <n v="88.62433862433862"/>
    <n v="11.375661375661375"/>
    <n v="100"/>
    <b v="1"/>
  </r>
  <r>
    <x v="16"/>
    <n v="501"/>
    <n v="2145"/>
    <n v="2646"/>
    <b v="1"/>
    <n v="18.934240362811792"/>
    <n v="81.065759637188208"/>
    <n v="100"/>
    <b v="1"/>
  </r>
  <r>
    <x v="17"/>
    <n v="699"/>
    <n v="1947"/>
    <n v="2646"/>
    <b v="1"/>
    <n v="26.417233560090704"/>
    <n v="73.582766439909292"/>
    <n v="100"/>
    <b v="1"/>
  </r>
  <r>
    <x v="18"/>
    <n v="2012"/>
    <n v="634"/>
    <n v="2646"/>
    <b v="1"/>
    <n v="76.039304610733183"/>
    <n v="23.960695389266817"/>
    <n v="100"/>
    <b v="1"/>
  </r>
  <r>
    <x v="19"/>
    <n v="2187"/>
    <n v="459"/>
    <n v="2646"/>
    <b v="1"/>
    <n v="82.65306122448979"/>
    <n v="17.346938775510203"/>
    <n v="100"/>
    <b v="1"/>
  </r>
  <r>
    <x v="20"/>
    <n v="2430"/>
    <n v="216"/>
    <n v="2646"/>
    <b v="1"/>
    <n v="91.836734693877546"/>
    <n v="8.1632653061224492"/>
    <n v="100"/>
    <b v="1"/>
  </r>
  <r>
    <x v="21"/>
    <n v="215"/>
    <n v="2431"/>
    <n v="2646"/>
    <b v="1"/>
    <n v="8.1254724111866974"/>
    <n v="91.874527588813308"/>
    <n v="100"/>
    <b v="1"/>
  </r>
  <r>
    <x v="22"/>
    <n v="260"/>
    <n v="2386"/>
    <n v="2646"/>
    <b v="1"/>
    <n v="9.8261526832955397"/>
    <n v="90.173847316704453"/>
    <n v="100"/>
    <b v="1"/>
  </r>
  <r>
    <x v="23"/>
    <n v="494"/>
    <n v="2152"/>
    <n v="2646"/>
    <b v="1"/>
    <n v="18.669690098261526"/>
    <n v="81.330309901738474"/>
    <n v="100"/>
    <b v="1"/>
  </r>
  <r>
    <x v="24"/>
    <n v="635"/>
    <n v="2011"/>
    <n v="2646"/>
    <b v="1"/>
    <n v="23.998488284202569"/>
    <n v="76.001511715797434"/>
    <n v="100"/>
    <b v="1"/>
  </r>
  <r>
    <x v="25"/>
    <n v="357"/>
    <n v="2289"/>
    <n v="2646"/>
    <b v="1"/>
    <n v="13.492063492063492"/>
    <n v="86.507936507936506"/>
    <n v="100"/>
    <b v="1"/>
  </r>
  <r>
    <x v="26"/>
    <n v="585"/>
    <n v="2061"/>
    <n v="2646"/>
    <b v="1"/>
    <n v="22.108843537414966"/>
    <n v="77.89115646258503"/>
    <n v="100"/>
    <b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dataOnRows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5">
  <location ref="A11:B13" firstHeaderRow="1" firstDataRow="1" firstDataCol="1" rowPageCount="1" colPageCount="1"/>
  <pivotFields count="9">
    <pivotField axis="axisPage" multipleItemSelectionAllowed="1" showAll="0">
      <items count="28">
        <item x="0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"/>
        <item h="1" x="19"/>
        <item h="1" x="20"/>
        <item h="1" x="21"/>
        <item h="1" x="22"/>
        <item h="1" x="23"/>
        <item h="1" x="24"/>
        <item h="1" x="25"/>
        <item h="1" x="26"/>
        <item h="1" x="2"/>
        <item h="1" x="3"/>
        <item h="1" x="4"/>
        <item h="1" x="5"/>
        <item h="1" x="6"/>
        <item h="1" x="7"/>
        <item h="1" x="8"/>
        <item t="default"/>
      </items>
    </pivotField>
    <pivotField dataField="1" showAll="0"/>
    <pivotField dataField="1" showAll="0"/>
    <pivotField showAll="0"/>
    <pivotField showAll="0"/>
    <pivotField numFmtId="1" showAll="0"/>
    <pivotField numFmtId="1" showAll="0"/>
    <pivotField numFmtId="1" showAll="0"/>
    <pivotField showAll="0"/>
  </pivotFields>
  <rowFields count="1">
    <field x="-2"/>
  </rowFields>
  <rowItems count="2">
    <i>
      <x/>
    </i>
    <i i="1">
      <x v="1"/>
    </i>
  </rowItems>
  <colItems count="1">
    <i/>
  </colItems>
  <pageFields count="1">
    <pageField fld="0" hier="-1"/>
  </pageFields>
  <dataFields count="2">
    <dataField name="SI " fld="1" baseField="0" baseItem="0"/>
    <dataField name="NO " fld="2" baseField="0" baseItem="0"/>
  </dataFields>
  <formats count="12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-2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-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-2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4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egunta1" sourceName="Pregunta">
  <pivotTables>
    <pivotTable tabId="5" name="Tabla dinámica5"/>
  </pivotTables>
  <data>
    <tabular pivotCacheId="2">
      <items count="27">
        <i x="0" s="1"/>
        <i x="9"/>
        <i x="10"/>
        <i x="11"/>
        <i x="12"/>
        <i x="13"/>
        <i x="14"/>
        <i x="15"/>
        <i x="16"/>
        <i x="17"/>
        <i x="18"/>
        <i x="1"/>
        <i x="19"/>
        <i x="20"/>
        <i x="21"/>
        <i x="22"/>
        <i x="23"/>
        <i x="24"/>
        <i x="25"/>
        <i x="26"/>
        <i x="2"/>
        <i x="3"/>
        <i x="4"/>
        <i x="5"/>
        <i x="6"/>
        <i x="7"/>
        <i x="8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egunta" cache="SegmentaciónDeDatos_Pregunta1" caption="Pregunta" style="SlicerStyleLight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topLeftCell="C1" zoomScaleNormal="100" workbookViewId="0">
      <selection activeCell="N3" sqref="N3"/>
    </sheetView>
  </sheetViews>
  <sheetFormatPr baseColWidth="10" defaultRowHeight="15" x14ac:dyDescent="0.25"/>
  <cols>
    <col min="1" max="1" width="9" style="9" hidden="1" customWidth="1"/>
    <col min="2" max="2" width="9.85546875" style="9" hidden="1" customWidth="1"/>
    <col min="3" max="3" width="4.140625" style="9" customWidth="1"/>
    <col min="4" max="4" width="12.85546875" style="9" bestFit="1" customWidth="1"/>
    <col min="5" max="16384" width="11.42578125" style="9"/>
  </cols>
  <sheetData>
    <row r="2" spans="1:12" x14ac:dyDescent="0.25"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D3" s="13"/>
      <c r="E3" s="13"/>
      <c r="F3" s="13"/>
      <c r="G3" s="13"/>
      <c r="H3" s="13"/>
      <c r="I3" s="13"/>
      <c r="J3" s="13"/>
      <c r="K3" s="13"/>
      <c r="L3" s="13"/>
    </row>
    <row r="4" spans="1:12" ht="9.75" customHeight="1" x14ac:dyDescent="0.25">
      <c r="D4" s="13"/>
      <c r="E4" s="13"/>
      <c r="F4" s="13"/>
      <c r="G4" s="13"/>
      <c r="H4" s="13"/>
      <c r="I4" s="13"/>
      <c r="J4" s="13"/>
      <c r="K4" s="13"/>
      <c r="L4" s="13"/>
    </row>
    <row r="5" spans="1:12" ht="21" customHeight="1" x14ac:dyDescent="0.25"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5"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25"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A9" s="9" t="s">
        <v>1</v>
      </c>
      <c r="B9" s="9" t="s">
        <v>2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9" t="s">
        <v>36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0" t="s">
        <v>37</v>
      </c>
      <c r="B12" s="11">
        <v>2061</v>
      </c>
      <c r="C12" s="11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0" t="s">
        <v>38</v>
      </c>
      <c r="B13" s="11">
        <v>585</v>
      </c>
      <c r="C13" s="11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25"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D16" s="13"/>
      <c r="E16" s="13"/>
      <c r="F16" s="13"/>
      <c r="G16" s="13"/>
      <c r="H16" s="13"/>
      <c r="I16" s="13"/>
      <c r="J16" s="13"/>
      <c r="K16" s="13"/>
      <c r="L16" s="13"/>
    </row>
    <row r="17" spans="4:18" x14ac:dyDescent="0.25">
      <c r="D17" s="13"/>
      <c r="E17" s="13"/>
      <c r="F17" s="13"/>
      <c r="G17" s="13"/>
      <c r="H17" s="13"/>
      <c r="I17" s="13"/>
      <c r="J17" s="13"/>
      <c r="K17" s="13"/>
      <c r="L17" s="13"/>
    </row>
    <row r="18" spans="4:18" x14ac:dyDescent="0.25">
      <c r="D18" s="13"/>
      <c r="E18" s="13"/>
      <c r="F18" s="13"/>
      <c r="G18" s="13"/>
      <c r="H18" s="13"/>
      <c r="I18" s="13"/>
      <c r="J18" s="13"/>
      <c r="K18" s="13"/>
      <c r="L18" s="13"/>
    </row>
    <row r="19" spans="4:18" x14ac:dyDescent="0.25">
      <c r="D19" s="13"/>
      <c r="E19" s="13"/>
      <c r="F19" s="13"/>
      <c r="G19" s="13"/>
      <c r="H19" s="13"/>
      <c r="I19" s="13"/>
      <c r="J19" s="13"/>
      <c r="K19" s="13"/>
      <c r="L19" s="13"/>
    </row>
    <row r="20" spans="4:18" x14ac:dyDescent="0.25">
      <c r="D20" s="13"/>
      <c r="E20" s="13"/>
      <c r="F20" s="13"/>
      <c r="G20" s="13"/>
      <c r="H20" s="13"/>
      <c r="I20" s="13"/>
      <c r="J20" s="13"/>
      <c r="K20" s="13"/>
      <c r="L20" s="13"/>
    </row>
    <row r="21" spans="4:18" x14ac:dyDescent="0.25">
      <c r="D21" s="13"/>
      <c r="E21" s="13"/>
      <c r="F21" s="13"/>
      <c r="G21" s="13"/>
      <c r="H21" s="13"/>
      <c r="I21" s="13"/>
      <c r="J21" s="13"/>
      <c r="K21" s="13"/>
      <c r="L21" s="13"/>
    </row>
    <row r="22" spans="4:18" x14ac:dyDescent="0.25">
      <c r="D22" s="13"/>
      <c r="E22" s="13"/>
      <c r="F22" s="13"/>
      <c r="G22" s="13"/>
      <c r="H22" s="13"/>
      <c r="I22" s="13"/>
      <c r="J22" s="13"/>
      <c r="K22" s="13"/>
      <c r="L22" s="13"/>
    </row>
    <row r="23" spans="4:18" x14ac:dyDescent="0.25">
      <c r="D23" s="13"/>
      <c r="E23" s="13"/>
      <c r="F23" s="13"/>
      <c r="G23" s="13"/>
      <c r="H23" s="13"/>
      <c r="I23" s="13"/>
      <c r="J23" s="13"/>
      <c r="K23" s="13"/>
      <c r="L23" s="13"/>
    </row>
    <row r="24" spans="4:18" ht="18.75" x14ac:dyDescent="0.3">
      <c r="D24" s="13"/>
      <c r="E24" s="13"/>
      <c r="F24" s="13"/>
      <c r="G24" s="13"/>
      <c r="H24" s="13"/>
      <c r="I24" s="13"/>
      <c r="J24" s="13"/>
      <c r="K24" s="13"/>
      <c r="L24" s="13"/>
      <c r="R24" s="12"/>
    </row>
    <row r="25" spans="4:18" x14ac:dyDescent="0.25">
      <c r="D25" s="13"/>
      <c r="E25" s="13"/>
      <c r="F25" s="13"/>
      <c r="G25" s="13"/>
      <c r="H25" s="13"/>
      <c r="I25" s="13"/>
      <c r="J25" s="13"/>
      <c r="K25" s="13"/>
      <c r="L25" s="13"/>
    </row>
    <row r="26" spans="4:18" x14ac:dyDescent="0.25">
      <c r="D26" s="13"/>
      <c r="E26" s="13"/>
      <c r="F26" s="13"/>
      <c r="G26" s="13"/>
      <c r="H26" s="13"/>
      <c r="I26" s="13"/>
      <c r="J26" s="13"/>
      <c r="K26" s="13"/>
      <c r="L26" s="13"/>
    </row>
    <row r="27" spans="4:18" x14ac:dyDescent="0.25">
      <c r="D27" s="13"/>
      <c r="E27" s="13"/>
      <c r="F27" s="13"/>
      <c r="G27" s="13"/>
      <c r="H27" s="13"/>
      <c r="I27" s="13"/>
      <c r="J27" s="13"/>
      <c r="K27" s="13"/>
      <c r="L27" s="13"/>
    </row>
    <row r="28" spans="4:18" x14ac:dyDescent="0.25">
      <c r="D28" s="13"/>
      <c r="E28" s="13"/>
      <c r="F28" s="13"/>
      <c r="G28" s="13"/>
      <c r="H28" s="13"/>
      <c r="I28" s="13"/>
      <c r="J28" s="13"/>
      <c r="K28" s="13"/>
      <c r="L28" s="13"/>
    </row>
    <row r="29" spans="4:18" x14ac:dyDescent="0.25">
      <c r="D29" s="13"/>
      <c r="E29" s="13"/>
      <c r="F29" s="13"/>
      <c r="G29" s="13"/>
      <c r="H29" s="13"/>
      <c r="I29" s="13"/>
      <c r="J29" s="13"/>
      <c r="K29" s="13"/>
      <c r="L29" s="13"/>
    </row>
    <row r="30" spans="4:18" x14ac:dyDescent="0.25">
      <c r="D30" s="13"/>
      <c r="E30" s="13"/>
      <c r="F30" s="13"/>
      <c r="G30" s="13"/>
      <c r="H30" s="13"/>
      <c r="I30" s="13"/>
      <c r="J30" s="13"/>
      <c r="K30" s="13"/>
      <c r="L30" s="13"/>
    </row>
    <row r="31" spans="4:18" x14ac:dyDescent="0.25">
      <c r="D31" s="13"/>
      <c r="E31" s="13"/>
      <c r="F31" s="13"/>
      <c r="G31" s="13"/>
      <c r="H31" s="13"/>
      <c r="I31" s="13"/>
      <c r="J31" s="13"/>
      <c r="K31" s="13"/>
      <c r="L31" s="13"/>
    </row>
    <row r="32" spans="4:18" x14ac:dyDescent="0.25">
      <c r="D32" s="13"/>
      <c r="E32" s="13"/>
      <c r="F32" s="13"/>
      <c r="G32" s="13"/>
      <c r="H32" s="13"/>
      <c r="I32" s="13"/>
      <c r="J32" s="13"/>
      <c r="K32" s="13"/>
      <c r="L32" s="13"/>
    </row>
    <row r="33" spans="4:12" x14ac:dyDescent="0.25">
      <c r="D33" s="13"/>
      <c r="E33" s="13"/>
      <c r="F33" s="13"/>
      <c r="G33" s="13"/>
      <c r="H33" s="13"/>
      <c r="I33" s="13"/>
      <c r="J33" s="13"/>
      <c r="K33" s="13"/>
      <c r="L33" s="13"/>
    </row>
    <row r="34" spans="4:12" x14ac:dyDescent="0.25">
      <c r="D34" s="13"/>
      <c r="E34" s="13"/>
      <c r="F34" s="13"/>
      <c r="G34" s="13"/>
      <c r="H34" s="13"/>
      <c r="I34" s="13"/>
      <c r="J34" s="13"/>
      <c r="K34" s="13"/>
      <c r="L34" s="13"/>
    </row>
    <row r="35" spans="4:12" x14ac:dyDescent="0.25">
      <c r="D35" s="13"/>
      <c r="E35" s="13"/>
      <c r="F35" s="13"/>
      <c r="G35" s="13"/>
      <c r="H35" s="13"/>
      <c r="I35" s="13"/>
      <c r="J35" s="13"/>
      <c r="K35" s="13"/>
      <c r="L35" s="13"/>
    </row>
    <row r="36" spans="4:12" x14ac:dyDescent="0.25">
      <c r="D36" s="13"/>
      <c r="E36" s="13"/>
      <c r="F36" s="13"/>
      <c r="G36" s="13"/>
      <c r="H36" s="13"/>
      <c r="I36" s="13"/>
      <c r="J36" s="13"/>
      <c r="K36" s="13"/>
      <c r="L36" s="13"/>
    </row>
    <row r="37" spans="4:12" ht="9" customHeight="1" x14ac:dyDescent="0.25">
      <c r="D37" s="13"/>
      <c r="E37" s="13"/>
      <c r="F37" s="13"/>
      <c r="G37" s="13"/>
      <c r="H37" s="13"/>
      <c r="I37" s="13"/>
      <c r="J37" s="13"/>
      <c r="K37" s="13"/>
      <c r="L37" s="13"/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opLeftCell="A7" zoomScale="84" zoomScaleNormal="84" workbookViewId="0">
      <selection activeCell="A7" sqref="A7:I34"/>
    </sheetView>
  </sheetViews>
  <sheetFormatPr baseColWidth="10" defaultRowHeight="15" x14ac:dyDescent="0.25"/>
  <cols>
    <col min="1" max="1" width="56" style="1" customWidth="1"/>
    <col min="2" max="4" width="11.42578125" style="1" customWidth="1"/>
    <col min="5" max="5" width="11.85546875" style="1" customWidth="1"/>
    <col min="6" max="8" width="11.42578125" style="1"/>
    <col min="9" max="9" width="12" style="1" bestFit="1" customWidth="1"/>
    <col min="10" max="16384" width="11.42578125" style="1"/>
  </cols>
  <sheetData>
    <row r="3" spans="1:9" ht="36" customHeight="1" x14ac:dyDescent="0.25">
      <c r="A3" s="14" t="s">
        <v>0</v>
      </c>
      <c r="B3" s="14"/>
      <c r="C3" s="14"/>
      <c r="D3" s="14"/>
      <c r="E3" s="14"/>
      <c r="F3" s="14"/>
    </row>
    <row r="6" spans="1:9" ht="4.5" customHeight="1" x14ac:dyDescent="0.25"/>
    <row r="7" spans="1:9" ht="28.5" customHeight="1" x14ac:dyDescent="0.25">
      <c r="A7" s="6" t="s">
        <v>1</v>
      </c>
      <c r="B7" s="6" t="s">
        <v>34</v>
      </c>
      <c r="C7" s="6" t="s">
        <v>35</v>
      </c>
      <c r="D7" s="1" t="s">
        <v>31</v>
      </c>
      <c r="E7" s="1" t="s">
        <v>32</v>
      </c>
      <c r="F7" s="1" t="s">
        <v>29</v>
      </c>
      <c r="G7" s="1" t="s">
        <v>30</v>
      </c>
      <c r="H7" s="1" t="s">
        <v>33</v>
      </c>
      <c r="I7" s="8" t="s">
        <v>33</v>
      </c>
    </row>
    <row r="8" spans="1:9" ht="30" x14ac:dyDescent="0.25">
      <c r="A8" s="2" t="s">
        <v>2</v>
      </c>
      <c r="B8" s="3">
        <v>2061</v>
      </c>
      <c r="C8" s="3">
        <v>585</v>
      </c>
      <c r="D8" s="1">
        <f>B8+C8</f>
        <v>2646</v>
      </c>
      <c r="E8" s="1" t="b">
        <f>D8=2646</f>
        <v>1</v>
      </c>
      <c r="F8" s="7">
        <f>(B8*100)/D8</f>
        <v>77.89115646258503</v>
      </c>
      <c r="G8" s="7">
        <f>(C8*100)/D8</f>
        <v>22.108843537414966</v>
      </c>
      <c r="H8" s="7">
        <f>F8+G8</f>
        <v>100</v>
      </c>
      <c r="I8" s="1" t="b">
        <f>H8=100</f>
        <v>1</v>
      </c>
    </row>
    <row r="9" spans="1:9" ht="45" x14ac:dyDescent="0.25">
      <c r="A9" s="4" t="s">
        <v>3</v>
      </c>
      <c r="B9" s="5">
        <v>2078</v>
      </c>
      <c r="C9" s="5">
        <v>568</v>
      </c>
      <c r="D9" s="1">
        <f t="shared" ref="D9:D34" si="0">B9+C9</f>
        <v>2646</v>
      </c>
      <c r="E9" s="1" t="b">
        <f t="shared" ref="E9:E34" si="1">D9=2646</f>
        <v>1</v>
      </c>
      <c r="F9" s="7">
        <f t="shared" ref="F9:F34" si="2">(B9*100)/D9</f>
        <v>78.533635676492821</v>
      </c>
      <c r="G9" s="7">
        <f t="shared" ref="G9:G34" si="3">(C9*100)/D9</f>
        <v>21.466364323507182</v>
      </c>
      <c r="H9" s="7">
        <f t="shared" ref="H9:H34" si="4">F9+G9</f>
        <v>100</v>
      </c>
      <c r="I9" s="1" t="b">
        <f t="shared" ref="I9:I34" si="5">H9=100</f>
        <v>1</v>
      </c>
    </row>
    <row r="10" spans="1:9" ht="60" x14ac:dyDescent="0.25">
      <c r="A10" s="2" t="s">
        <v>4</v>
      </c>
      <c r="B10" s="3">
        <v>1789</v>
      </c>
      <c r="C10" s="3">
        <v>857</v>
      </c>
      <c r="D10" s="1">
        <f t="shared" si="0"/>
        <v>2646</v>
      </c>
      <c r="E10" s="1" t="b">
        <f t="shared" si="1"/>
        <v>1</v>
      </c>
      <c r="F10" s="7">
        <f t="shared" si="2"/>
        <v>67.611489040060462</v>
      </c>
      <c r="G10" s="7">
        <f t="shared" si="3"/>
        <v>32.388510959939531</v>
      </c>
      <c r="H10" s="7">
        <f t="shared" si="4"/>
        <v>100</v>
      </c>
      <c r="I10" s="1" t="b">
        <f t="shared" si="5"/>
        <v>1</v>
      </c>
    </row>
    <row r="11" spans="1:9" ht="60" x14ac:dyDescent="0.25">
      <c r="A11" s="4" t="s">
        <v>5</v>
      </c>
      <c r="B11" s="5">
        <v>1285</v>
      </c>
      <c r="C11" s="5">
        <v>1361</v>
      </c>
      <c r="D11" s="1">
        <f t="shared" si="0"/>
        <v>2646</v>
      </c>
      <c r="E11" s="1" t="b">
        <f t="shared" si="1"/>
        <v>1</v>
      </c>
      <c r="F11" s="7">
        <f t="shared" si="2"/>
        <v>48.563869992441418</v>
      </c>
      <c r="G11" s="7">
        <f t="shared" si="3"/>
        <v>51.436130007558582</v>
      </c>
      <c r="H11" s="7">
        <f t="shared" si="4"/>
        <v>100</v>
      </c>
      <c r="I11" s="1" t="b">
        <f t="shared" si="5"/>
        <v>1</v>
      </c>
    </row>
    <row r="12" spans="1:9" ht="30" x14ac:dyDescent="0.25">
      <c r="A12" s="2" t="s">
        <v>6</v>
      </c>
      <c r="B12" s="3">
        <v>2228</v>
      </c>
      <c r="C12" s="3">
        <v>418</v>
      </c>
      <c r="D12" s="1">
        <f t="shared" si="0"/>
        <v>2646</v>
      </c>
      <c r="E12" s="1" t="b">
        <f t="shared" si="1"/>
        <v>1</v>
      </c>
      <c r="F12" s="7">
        <f t="shared" si="2"/>
        <v>84.202569916855637</v>
      </c>
      <c r="G12" s="7">
        <f t="shared" si="3"/>
        <v>15.797430083144368</v>
      </c>
      <c r="H12" s="7">
        <f t="shared" si="4"/>
        <v>100</v>
      </c>
      <c r="I12" s="1" t="b">
        <f t="shared" si="5"/>
        <v>1</v>
      </c>
    </row>
    <row r="13" spans="1:9" ht="45" x14ac:dyDescent="0.25">
      <c r="A13" s="4" t="s">
        <v>7</v>
      </c>
      <c r="B13" s="5">
        <v>2605</v>
      </c>
      <c r="C13" s="5">
        <v>41</v>
      </c>
      <c r="D13" s="1">
        <f t="shared" si="0"/>
        <v>2646</v>
      </c>
      <c r="E13" s="1" t="b">
        <f t="shared" si="1"/>
        <v>1</v>
      </c>
      <c r="F13" s="7">
        <f t="shared" si="2"/>
        <v>98.450491307634167</v>
      </c>
      <c r="G13" s="7">
        <f t="shared" si="3"/>
        <v>1.5495086923658352</v>
      </c>
      <c r="H13" s="7">
        <f t="shared" si="4"/>
        <v>100</v>
      </c>
      <c r="I13" s="1" t="b">
        <f t="shared" si="5"/>
        <v>1</v>
      </c>
    </row>
    <row r="14" spans="1:9" ht="30" x14ac:dyDescent="0.25">
      <c r="A14" s="2" t="s">
        <v>8</v>
      </c>
      <c r="B14" s="3">
        <v>2008</v>
      </c>
      <c r="C14" s="3">
        <v>638</v>
      </c>
      <c r="D14" s="1">
        <f t="shared" si="0"/>
        <v>2646</v>
      </c>
      <c r="E14" s="1" t="b">
        <f t="shared" si="1"/>
        <v>1</v>
      </c>
      <c r="F14" s="7">
        <f t="shared" si="2"/>
        <v>75.888133030990176</v>
      </c>
      <c r="G14" s="7">
        <f t="shared" si="3"/>
        <v>24.111866969009824</v>
      </c>
      <c r="H14" s="7">
        <f t="shared" si="4"/>
        <v>100</v>
      </c>
      <c r="I14" s="1" t="b">
        <f t="shared" si="5"/>
        <v>1</v>
      </c>
    </row>
    <row r="15" spans="1:9" ht="30" x14ac:dyDescent="0.25">
      <c r="A15" s="4" t="s">
        <v>9</v>
      </c>
      <c r="B15" s="5">
        <v>2220</v>
      </c>
      <c r="C15" s="5">
        <v>426</v>
      </c>
      <c r="D15" s="1">
        <f t="shared" si="0"/>
        <v>2646</v>
      </c>
      <c r="E15" s="1" t="b">
        <f t="shared" si="1"/>
        <v>1</v>
      </c>
      <c r="F15" s="7">
        <f t="shared" si="2"/>
        <v>83.900226757369609</v>
      </c>
      <c r="G15" s="7">
        <f t="shared" si="3"/>
        <v>16.099773242630384</v>
      </c>
      <c r="H15" s="7">
        <f t="shared" si="4"/>
        <v>100</v>
      </c>
      <c r="I15" s="1" t="b">
        <f t="shared" si="5"/>
        <v>1</v>
      </c>
    </row>
    <row r="16" spans="1:9" ht="60" x14ac:dyDescent="0.25">
      <c r="A16" s="2" t="s">
        <v>10</v>
      </c>
      <c r="B16" s="3">
        <v>2021</v>
      </c>
      <c r="C16" s="3">
        <v>625</v>
      </c>
      <c r="D16" s="1">
        <f t="shared" si="0"/>
        <v>2646</v>
      </c>
      <c r="E16" s="1" t="b">
        <f t="shared" si="1"/>
        <v>1</v>
      </c>
      <c r="F16" s="7">
        <f t="shared" si="2"/>
        <v>76.379440665154945</v>
      </c>
      <c r="G16" s="7">
        <f t="shared" si="3"/>
        <v>23.620559334845048</v>
      </c>
      <c r="H16" s="7">
        <f t="shared" si="4"/>
        <v>100</v>
      </c>
      <c r="I16" s="1" t="b">
        <f t="shared" si="5"/>
        <v>1</v>
      </c>
    </row>
    <row r="17" spans="1:9" ht="45" x14ac:dyDescent="0.25">
      <c r="A17" s="4" t="s">
        <v>11</v>
      </c>
      <c r="B17" s="5">
        <v>109</v>
      </c>
      <c r="C17" s="5">
        <v>2537</v>
      </c>
      <c r="D17" s="1">
        <f t="shared" si="0"/>
        <v>2646</v>
      </c>
      <c r="E17" s="1" t="b">
        <f t="shared" si="1"/>
        <v>1</v>
      </c>
      <c r="F17" s="7">
        <f t="shared" si="2"/>
        <v>4.1194255479969764</v>
      </c>
      <c r="G17" s="7">
        <f t="shared" si="3"/>
        <v>95.880574452003017</v>
      </c>
      <c r="H17" s="7">
        <f t="shared" si="4"/>
        <v>100</v>
      </c>
      <c r="I17" s="1" t="b">
        <f t="shared" si="5"/>
        <v>1</v>
      </c>
    </row>
    <row r="18" spans="1:9" ht="45" x14ac:dyDescent="0.25">
      <c r="A18" s="2" t="s">
        <v>12</v>
      </c>
      <c r="B18" s="3">
        <v>378</v>
      </c>
      <c r="C18" s="3">
        <v>2268</v>
      </c>
      <c r="D18" s="1">
        <f t="shared" si="0"/>
        <v>2646</v>
      </c>
      <c r="E18" s="1" t="b">
        <f t="shared" si="1"/>
        <v>1</v>
      </c>
      <c r="F18" s="7">
        <f t="shared" si="2"/>
        <v>14.285714285714286</v>
      </c>
      <c r="G18" s="7">
        <f t="shared" si="3"/>
        <v>85.714285714285708</v>
      </c>
      <c r="H18" s="7">
        <f t="shared" si="4"/>
        <v>100</v>
      </c>
      <c r="I18" s="1" t="b">
        <f t="shared" si="5"/>
        <v>1</v>
      </c>
    </row>
    <row r="19" spans="1:9" ht="45" x14ac:dyDescent="0.25">
      <c r="A19" s="4" t="s">
        <v>13</v>
      </c>
      <c r="B19" s="5">
        <v>2460</v>
      </c>
      <c r="C19" s="5">
        <v>186</v>
      </c>
      <c r="D19" s="1">
        <f t="shared" si="0"/>
        <v>2646</v>
      </c>
      <c r="E19" s="1" t="b">
        <f t="shared" si="1"/>
        <v>1</v>
      </c>
      <c r="F19" s="7">
        <f t="shared" si="2"/>
        <v>92.97052154195012</v>
      </c>
      <c r="G19" s="7">
        <f t="shared" si="3"/>
        <v>7.029478458049887</v>
      </c>
      <c r="H19" s="7">
        <f t="shared" si="4"/>
        <v>100</v>
      </c>
      <c r="I19" s="1" t="b">
        <f t="shared" si="5"/>
        <v>1</v>
      </c>
    </row>
    <row r="20" spans="1:9" ht="30" x14ac:dyDescent="0.25">
      <c r="A20" s="2" t="s">
        <v>14</v>
      </c>
      <c r="B20" s="3">
        <v>859</v>
      </c>
      <c r="C20" s="3">
        <v>1787</v>
      </c>
      <c r="D20" s="1">
        <f t="shared" si="0"/>
        <v>2646</v>
      </c>
      <c r="E20" s="1" t="b">
        <f t="shared" si="1"/>
        <v>1</v>
      </c>
      <c r="F20" s="7">
        <f t="shared" si="2"/>
        <v>32.464096749811034</v>
      </c>
      <c r="G20" s="7">
        <f t="shared" si="3"/>
        <v>67.535903250188966</v>
      </c>
      <c r="H20" s="7">
        <f t="shared" si="4"/>
        <v>100</v>
      </c>
      <c r="I20" s="1" t="b">
        <f t="shared" si="5"/>
        <v>1</v>
      </c>
    </row>
    <row r="21" spans="1:9" ht="30" x14ac:dyDescent="0.25">
      <c r="A21" s="4" t="s">
        <v>15</v>
      </c>
      <c r="B21" s="5">
        <v>2301</v>
      </c>
      <c r="C21" s="5">
        <v>345</v>
      </c>
      <c r="D21" s="1">
        <f t="shared" si="0"/>
        <v>2646</v>
      </c>
      <c r="E21" s="1" t="b">
        <f t="shared" si="1"/>
        <v>1</v>
      </c>
      <c r="F21" s="7">
        <f t="shared" si="2"/>
        <v>86.961451247165527</v>
      </c>
      <c r="G21" s="7">
        <f t="shared" si="3"/>
        <v>13.038548752834467</v>
      </c>
      <c r="H21" s="7">
        <f t="shared" si="4"/>
        <v>100</v>
      </c>
      <c r="I21" s="1" t="b">
        <f t="shared" si="5"/>
        <v>1</v>
      </c>
    </row>
    <row r="22" spans="1:9" ht="45" x14ac:dyDescent="0.25">
      <c r="A22" s="2" t="s">
        <v>16</v>
      </c>
      <c r="B22" s="3">
        <v>2326</v>
      </c>
      <c r="C22" s="3">
        <v>320</v>
      </c>
      <c r="D22" s="1">
        <f t="shared" si="0"/>
        <v>2646</v>
      </c>
      <c r="E22" s="1" t="b">
        <f t="shared" si="1"/>
        <v>1</v>
      </c>
      <c r="F22" s="7">
        <f t="shared" si="2"/>
        <v>87.906273620559332</v>
      </c>
      <c r="G22" s="7">
        <f t="shared" si="3"/>
        <v>12.093726379440666</v>
      </c>
      <c r="H22" s="7">
        <f t="shared" si="4"/>
        <v>100</v>
      </c>
      <c r="I22" s="1" t="b">
        <f t="shared" si="5"/>
        <v>1</v>
      </c>
    </row>
    <row r="23" spans="1:9" ht="60" x14ac:dyDescent="0.25">
      <c r="A23" s="4" t="s">
        <v>17</v>
      </c>
      <c r="B23" s="5">
        <v>2345</v>
      </c>
      <c r="C23" s="5">
        <v>301</v>
      </c>
      <c r="D23" s="1">
        <f t="shared" si="0"/>
        <v>2646</v>
      </c>
      <c r="E23" s="1" t="b">
        <f t="shared" si="1"/>
        <v>1</v>
      </c>
      <c r="F23" s="7">
        <f t="shared" si="2"/>
        <v>88.62433862433862</v>
      </c>
      <c r="G23" s="7">
        <f t="shared" si="3"/>
        <v>11.375661375661375</v>
      </c>
      <c r="H23" s="7">
        <f t="shared" si="4"/>
        <v>100</v>
      </c>
      <c r="I23" s="1" t="b">
        <f t="shared" si="5"/>
        <v>1</v>
      </c>
    </row>
    <row r="24" spans="1:9" ht="30" x14ac:dyDescent="0.25">
      <c r="A24" s="2" t="s">
        <v>18</v>
      </c>
      <c r="B24" s="3">
        <v>501</v>
      </c>
      <c r="C24" s="3">
        <v>2145</v>
      </c>
      <c r="D24" s="1">
        <f t="shared" si="0"/>
        <v>2646</v>
      </c>
      <c r="E24" s="1" t="b">
        <f t="shared" si="1"/>
        <v>1</v>
      </c>
      <c r="F24" s="7">
        <f t="shared" si="2"/>
        <v>18.934240362811792</v>
      </c>
      <c r="G24" s="7">
        <f t="shared" si="3"/>
        <v>81.065759637188208</v>
      </c>
      <c r="H24" s="7">
        <f t="shared" si="4"/>
        <v>100</v>
      </c>
      <c r="I24" s="1" t="b">
        <f t="shared" si="5"/>
        <v>1</v>
      </c>
    </row>
    <row r="25" spans="1:9" ht="30" x14ac:dyDescent="0.25">
      <c r="A25" s="4" t="s">
        <v>19</v>
      </c>
      <c r="B25" s="5">
        <v>699</v>
      </c>
      <c r="C25" s="5">
        <v>1947</v>
      </c>
      <c r="D25" s="1">
        <f t="shared" si="0"/>
        <v>2646</v>
      </c>
      <c r="E25" s="1" t="b">
        <f t="shared" si="1"/>
        <v>1</v>
      </c>
      <c r="F25" s="7">
        <f t="shared" si="2"/>
        <v>26.417233560090704</v>
      </c>
      <c r="G25" s="7">
        <f t="shared" si="3"/>
        <v>73.582766439909292</v>
      </c>
      <c r="H25" s="7">
        <f t="shared" si="4"/>
        <v>100</v>
      </c>
      <c r="I25" s="1" t="b">
        <f t="shared" si="5"/>
        <v>1</v>
      </c>
    </row>
    <row r="26" spans="1:9" ht="60" x14ac:dyDescent="0.25">
      <c r="A26" s="2" t="s">
        <v>20</v>
      </c>
      <c r="B26" s="3">
        <v>2012</v>
      </c>
      <c r="C26" s="3">
        <v>634</v>
      </c>
      <c r="D26" s="1">
        <f t="shared" si="0"/>
        <v>2646</v>
      </c>
      <c r="E26" s="1" t="b">
        <f t="shared" si="1"/>
        <v>1</v>
      </c>
      <c r="F26" s="7">
        <f t="shared" si="2"/>
        <v>76.039304610733183</v>
      </c>
      <c r="G26" s="7">
        <f t="shared" si="3"/>
        <v>23.960695389266817</v>
      </c>
      <c r="H26" s="7">
        <f t="shared" si="4"/>
        <v>100</v>
      </c>
      <c r="I26" s="1" t="b">
        <f t="shared" si="5"/>
        <v>1</v>
      </c>
    </row>
    <row r="27" spans="1:9" ht="60" x14ac:dyDescent="0.25">
      <c r="A27" s="4" t="s">
        <v>21</v>
      </c>
      <c r="B27" s="5">
        <v>2187</v>
      </c>
      <c r="C27" s="5">
        <v>459</v>
      </c>
      <c r="D27" s="1">
        <f t="shared" si="0"/>
        <v>2646</v>
      </c>
      <c r="E27" s="1" t="b">
        <f t="shared" si="1"/>
        <v>1</v>
      </c>
      <c r="F27" s="7">
        <f t="shared" si="2"/>
        <v>82.65306122448979</v>
      </c>
      <c r="G27" s="7">
        <f t="shared" si="3"/>
        <v>17.346938775510203</v>
      </c>
      <c r="H27" s="7">
        <f t="shared" si="4"/>
        <v>100</v>
      </c>
      <c r="I27" s="1" t="b">
        <f t="shared" si="5"/>
        <v>1</v>
      </c>
    </row>
    <row r="28" spans="1:9" ht="45" x14ac:dyDescent="0.25">
      <c r="A28" s="2" t="s">
        <v>22</v>
      </c>
      <c r="B28" s="3">
        <v>2430</v>
      </c>
      <c r="C28" s="3">
        <v>216</v>
      </c>
      <c r="D28" s="1">
        <f t="shared" si="0"/>
        <v>2646</v>
      </c>
      <c r="E28" s="1" t="b">
        <f t="shared" si="1"/>
        <v>1</v>
      </c>
      <c r="F28" s="7">
        <f t="shared" si="2"/>
        <v>91.836734693877546</v>
      </c>
      <c r="G28" s="7">
        <f t="shared" si="3"/>
        <v>8.1632653061224492</v>
      </c>
      <c r="H28" s="7">
        <f t="shared" si="4"/>
        <v>100</v>
      </c>
      <c r="I28" s="1" t="b">
        <f t="shared" si="5"/>
        <v>1</v>
      </c>
    </row>
    <row r="29" spans="1:9" ht="45" x14ac:dyDescent="0.25">
      <c r="A29" s="4" t="s">
        <v>23</v>
      </c>
      <c r="B29" s="5">
        <v>215</v>
      </c>
      <c r="C29" s="5">
        <v>2431</v>
      </c>
      <c r="D29" s="1">
        <f t="shared" si="0"/>
        <v>2646</v>
      </c>
      <c r="E29" s="1" t="b">
        <f t="shared" si="1"/>
        <v>1</v>
      </c>
      <c r="F29" s="7">
        <f t="shared" si="2"/>
        <v>8.1254724111866974</v>
      </c>
      <c r="G29" s="7">
        <f t="shared" si="3"/>
        <v>91.874527588813308</v>
      </c>
      <c r="H29" s="7">
        <f t="shared" si="4"/>
        <v>100</v>
      </c>
      <c r="I29" s="1" t="b">
        <f t="shared" si="5"/>
        <v>1</v>
      </c>
    </row>
    <row r="30" spans="1:9" ht="45" x14ac:dyDescent="0.25">
      <c r="A30" s="2" t="s">
        <v>24</v>
      </c>
      <c r="B30" s="3">
        <v>260</v>
      </c>
      <c r="C30" s="3">
        <v>2386</v>
      </c>
      <c r="D30" s="1">
        <f t="shared" si="0"/>
        <v>2646</v>
      </c>
      <c r="E30" s="1" t="b">
        <f t="shared" si="1"/>
        <v>1</v>
      </c>
      <c r="F30" s="7">
        <f t="shared" si="2"/>
        <v>9.8261526832955397</v>
      </c>
      <c r="G30" s="7">
        <f t="shared" si="3"/>
        <v>90.173847316704453</v>
      </c>
      <c r="H30" s="7">
        <f t="shared" si="4"/>
        <v>100</v>
      </c>
      <c r="I30" s="1" t="b">
        <f t="shared" si="5"/>
        <v>1</v>
      </c>
    </row>
    <row r="31" spans="1:9" ht="30" x14ac:dyDescent="0.25">
      <c r="A31" s="4" t="s">
        <v>25</v>
      </c>
      <c r="B31" s="5">
        <v>494</v>
      </c>
      <c r="C31" s="5">
        <v>2152</v>
      </c>
      <c r="D31" s="1">
        <f t="shared" si="0"/>
        <v>2646</v>
      </c>
      <c r="E31" s="1" t="b">
        <f t="shared" si="1"/>
        <v>1</v>
      </c>
      <c r="F31" s="7">
        <f t="shared" si="2"/>
        <v>18.669690098261526</v>
      </c>
      <c r="G31" s="7">
        <f t="shared" si="3"/>
        <v>81.330309901738474</v>
      </c>
      <c r="H31" s="7">
        <f t="shared" si="4"/>
        <v>100</v>
      </c>
      <c r="I31" s="1" t="b">
        <f t="shared" si="5"/>
        <v>1</v>
      </c>
    </row>
    <row r="32" spans="1:9" ht="30" x14ac:dyDescent="0.25">
      <c r="A32" s="2" t="s">
        <v>26</v>
      </c>
      <c r="B32" s="3">
        <v>635</v>
      </c>
      <c r="C32" s="3">
        <v>2011</v>
      </c>
      <c r="D32" s="1">
        <f t="shared" si="0"/>
        <v>2646</v>
      </c>
      <c r="E32" s="1" t="b">
        <f t="shared" si="1"/>
        <v>1</v>
      </c>
      <c r="F32" s="7">
        <f t="shared" si="2"/>
        <v>23.998488284202569</v>
      </c>
      <c r="G32" s="7">
        <f t="shared" si="3"/>
        <v>76.001511715797434</v>
      </c>
      <c r="H32" s="7">
        <f t="shared" si="4"/>
        <v>100</v>
      </c>
      <c r="I32" s="1" t="b">
        <f t="shared" si="5"/>
        <v>1</v>
      </c>
    </row>
    <row r="33" spans="1:9" ht="45" x14ac:dyDescent="0.25">
      <c r="A33" s="4" t="s">
        <v>27</v>
      </c>
      <c r="B33" s="5">
        <v>357</v>
      </c>
      <c r="C33" s="5">
        <v>2289</v>
      </c>
      <c r="D33" s="1">
        <f t="shared" si="0"/>
        <v>2646</v>
      </c>
      <c r="E33" s="1" t="b">
        <f t="shared" si="1"/>
        <v>1</v>
      </c>
      <c r="F33" s="7">
        <f t="shared" si="2"/>
        <v>13.492063492063492</v>
      </c>
      <c r="G33" s="7">
        <f t="shared" si="3"/>
        <v>86.507936507936506</v>
      </c>
      <c r="H33" s="7">
        <f t="shared" si="4"/>
        <v>100</v>
      </c>
      <c r="I33" s="1" t="b">
        <f t="shared" si="5"/>
        <v>1</v>
      </c>
    </row>
    <row r="34" spans="1:9" ht="30" x14ac:dyDescent="0.25">
      <c r="A34" s="2" t="s">
        <v>28</v>
      </c>
      <c r="B34" s="3">
        <v>585</v>
      </c>
      <c r="C34" s="3">
        <v>2061</v>
      </c>
      <c r="D34" s="1">
        <f t="shared" si="0"/>
        <v>2646</v>
      </c>
      <c r="E34" s="1" t="b">
        <f t="shared" si="1"/>
        <v>1</v>
      </c>
      <c r="F34" s="7">
        <f t="shared" si="2"/>
        <v>22.108843537414966</v>
      </c>
      <c r="G34" s="7">
        <f t="shared" si="3"/>
        <v>77.89115646258503</v>
      </c>
      <c r="H34" s="7">
        <f t="shared" si="4"/>
        <v>100</v>
      </c>
      <c r="I34" s="1" t="b">
        <f t="shared" si="5"/>
        <v>1</v>
      </c>
    </row>
  </sheetData>
  <mergeCells count="1">
    <mergeCell ref="A3:F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2017</vt:lpstr>
      <vt:lpstr>preguntas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UIPPE1</dc:creator>
  <cp:lastModifiedBy>UIPPE1</cp:lastModifiedBy>
  <dcterms:created xsi:type="dcterms:W3CDTF">2017-07-26T17:52:55Z</dcterms:created>
  <dcterms:modified xsi:type="dcterms:W3CDTF">2017-07-29T00:51:50Z</dcterms:modified>
</cp:coreProperties>
</file>